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070" windowWidth="20370" windowHeight="13920" activeTab="2"/>
  </bookViews>
  <sheets>
    <sheet name="Entrada" sheetId="1" r:id="rId1"/>
    <sheet name="Prato Principal" sheetId="2" r:id="rId2"/>
    <sheet name="Sobremesa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<sst xmlns="http://schemas.openxmlformats.org/spreadsheetml/2006/main" count="54" uniqueCount="32">
  <si>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Nº Px</t>
  </si>
  <si>
    <t>Produtos</t>
  </si>
  <si>
    <t>P. Final</t>
  </si>
  <si>
    <t>FICHA  TÉCNICA  de  COZINHA</t>
  </si>
  <si>
    <t>Quant.</t>
  </si>
  <si>
    <t>Custo Total:</t>
  </si>
  <si>
    <t>Preço Kg.</t>
  </si>
  <si>
    <t>Obs:</t>
  </si>
  <si>
    <t>%</t>
  </si>
  <si>
    <t>Preço P/ Px</t>
  </si>
  <si>
    <t>Azeite</t>
  </si>
  <si>
    <t>Mostarda</t>
  </si>
  <si>
    <t>Pão</t>
  </si>
  <si>
    <t>Cebola</t>
  </si>
  <si>
    <t>Açúcar</t>
  </si>
  <si>
    <t xml:space="preserve">Batata </t>
  </si>
  <si>
    <t>Ervilhas</t>
  </si>
  <si>
    <t>Sal qb</t>
  </si>
  <si>
    <t>Beringela</t>
  </si>
  <si>
    <t>Courgete</t>
  </si>
  <si>
    <t>Pimento Amarelo</t>
  </si>
  <si>
    <t>Cogumelos</t>
  </si>
  <si>
    <t>Cenoura</t>
  </si>
  <si>
    <t>Couscous</t>
  </si>
  <si>
    <t>Salsa</t>
  </si>
  <si>
    <t>Manteiga</t>
  </si>
  <si>
    <t>Lombo Salmão</t>
  </si>
  <si>
    <t>Amêndoa Laminada</t>
  </si>
  <si>
    <t>Ovos</t>
  </si>
  <si>
    <t>Gema</t>
  </si>
  <si>
    <t>Laranja</t>
  </si>
  <si>
    <t>Farinha Maisena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</si>
</sst>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0000"/>
    <numFmt numFmtId="173" formatCode="0.000"/>
    <numFmt numFmtId="174" formatCode="#,##0.00\ &quot;€&quot;"/>
    <numFmt numFmtId="175" formatCode="#,##0.0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sz val="9"/>
      <name val="Tw Cen MT"/>
      <family val="2"/>
    </font>
    <font>
      <sz val="11"/>
      <name val="Tw Cen MT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11"/>
      <name val="Isidora"/>
      <family val="3"/>
    </font>
    <font>
      <sz val="11"/>
      <color indexed="8"/>
      <name val="Isidora"/>
      <family val="3"/>
    </font>
    <font>
      <b/>
      <sz val="11"/>
      <name val="Isidora"/>
      <family val="3"/>
    </font>
    <font>
      <b/>
      <sz val="9"/>
      <color indexed="9"/>
      <name val="Isidora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Isidora"/>
      <family val="3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Isidora"/>
      <family val="3"/>
    </font>
    <font>
      <b/>
      <sz val="9"/>
      <color theme="0"/>
      <name val="Isidora"/>
      <family val="3"/>
    </font>
    <font>
      <b/>
      <sz val="9"/>
      <color theme="0"/>
      <name val="Arial Narrow"/>
      <family val="2"/>
    </font>
    <font>
      <b/>
      <sz val="11"/>
      <color theme="1"/>
      <name val="Isidor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/>
    </border>
    <border>
      <left style="thin"/>
      <right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2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3" fillId="0" borderId="15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2" fillId="0" borderId="18" xfId="0" applyFont="1" applyBorder="1" applyAlignment="1">
      <alignment horizontal="center"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3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left"/>
    </xf>
    <xf numFmtId="174" fontId="26" fillId="0" borderId="27" xfId="0" applyNumberFormat="1" applyFont="1" applyFill="1" applyBorder="1" applyAlignment="1">
      <alignment horizontal="center"/>
    </xf>
    <xf numFmtId="174" fontId="28" fillId="0" borderId="27" xfId="0" applyNumberFormat="1" applyFont="1" applyFill="1" applyBorder="1" applyAlignment="1">
      <alignment horizontal="center"/>
    </xf>
    <xf numFmtId="9" fontId="26" fillId="0" borderId="21" xfId="54" applyFont="1" applyFill="1" applyBorder="1" applyAlignment="1">
      <alignment horizontal="center"/>
    </xf>
    <xf numFmtId="0" fontId="57" fillId="0" borderId="28" xfId="0" applyFont="1" applyBorder="1" applyAlignment="1">
      <alignment horizontal="left"/>
    </xf>
    <xf numFmtId="174" fontId="26" fillId="0" borderId="29" xfId="0" applyNumberFormat="1" applyFont="1" applyFill="1" applyBorder="1" applyAlignment="1">
      <alignment horizontal="center"/>
    </xf>
    <xf numFmtId="174" fontId="28" fillId="0" borderId="29" xfId="0" applyNumberFormat="1" applyFont="1" applyFill="1" applyBorder="1" applyAlignment="1">
      <alignment horizontal="center"/>
    </xf>
    <xf numFmtId="9" fontId="26" fillId="0" borderId="22" xfId="54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173" fontId="28" fillId="0" borderId="30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 horizontal="left"/>
    </xf>
    <xf numFmtId="174" fontId="26" fillId="0" borderId="31" xfId="0" applyNumberFormat="1" applyFont="1" applyFill="1" applyBorder="1" applyAlignment="1">
      <alignment horizontal="center"/>
    </xf>
    <xf numFmtId="174" fontId="28" fillId="0" borderId="31" xfId="0" applyNumberFormat="1" applyFont="1" applyFill="1" applyBorder="1" applyAlignment="1">
      <alignment horizontal="center"/>
    </xf>
    <xf numFmtId="9" fontId="26" fillId="0" borderId="32" xfId="54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9" fontId="58" fillId="0" borderId="34" xfId="54" applyFont="1" applyFill="1" applyBorder="1" applyAlignment="1">
      <alignment horizontal="center"/>
    </xf>
    <xf numFmtId="0" fontId="58" fillId="34" borderId="24" xfId="0" applyFont="1" applyFill="1" applyBorder="1" applyAlignment="1">
      <alignment horizontal="center"/>
    </xf>
    <xf numFmtId="0" fontId="58" fillId="34" borderId="33" xfId="0" applyFont="1" applyFill="1" applyBorder="1" applyAlignment="1">
      <alignment horizontal="center"/>
    </xf>
    <xf numFmtId="9" fontId="58" fillId="34" borderId="34" xfId="54" applyFont="1" applyFill="1" applyBorder="1" applyAlignment="1">
      <alignment horizontal="center"/>
    </xf>
    <xf numFmtId="0" fontId="57" fillId="0" borderId="10" xfId="0" applyFont="1" applyBorder="1" applyAlignment="1">
      <alignment horizontal="left"/>
    </xf>
    <xf numFmtId="173" fontId="28" fillId="0" borderId="28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173" fontId="60" fillId="0" borderId="28" xfId="0" applyNumberFormat="1" applyFont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5:H11" comment="" totalsRowShown="0">
  <autoFilter ref="B5:H11"/>
  <tableColumns count="7">
    <tableColumn id="1" name="Nº Px"/>
    <tableColumn id="2" name="Quant."/>
    <tableColumn id="3" name="Produtos"/>
    <tableColumn id="4" name="Preço Kg."/>
    <tableColumn id="5" name="P. Final"/>
    <tableColumn id="6" name="Preço P/ Px"/>
    <tableColumn id="7" name="%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5:H20" comment="" totalsRowShown="0">
  <autoFilter ref="B5:H20"/>
  <tableColumns count="7">
    <tableColumn id="1" name="Nº Px"/>
    <tableColumn id="2" name="Quant."/>
    <tableColumn id="3" name="Produtos"/>
    <tableColumn id="4" name="Preço Kg."/>
    <tableColumn id="5" name="P. Final"/>
    <tableColumn id="6" name="Preço P/ Px"/>
    <tableColumn id="7" name="%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ela135" displayName="Tabela135" ref="B5:H14" comment="" totalsRowShown="0">
  <autoFilter ref="B5:H14"/>
  <tableColumns count="7">
    <tableColumn id="1" name="Nº Px"/>
    <tableColumn id="2" name="Quant."/>
    <tableColumn id="3" name="Produtos"/>
    <tableColumn id="4" name="Preço Kg."/>
    <tableColumn id="5" name="P. Final"/>
    <tableColumn id="6" name="Preço P/ Px"/>
    <tableColumn id="7" name="%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="130" zoomScaleNormal="130" zoomScalePageLayoutView="0" workbookViewId="0" topLeftCell="A1">
      <selection activeCell="C5" sqref="C5:G11"/>
    </sheetView>
  </sheetViews>
  <sheetFormatPr defaultColWidth="9.140625" defaultRowHeight="15"/>
  <cols>
    <col min="1" max="1" width="1.7109375" style="1" customWidth="1"/>
    <col min="2" max="2" width="6.28125" style="2" customWidth="1"/>
    <col min="3" max="3" width="7.28125" style="1" customWidth="1"/>
    <col min="4" max="4" width="25.00390625" style="1" customWidth="1"/>
    <col min="5" max="5" width="9.140625" style="1" customWidth="1"/>
    <col min="6" max="6" width="8.00390625" style="1" bestFit="1" customWidth="1"/>
    <col min="7" max="7" width="10.421875" style="1" customWidth="1"/>
    <col min="8" max="8" width="9.28125" style="1" bestFit="1" customWidth="1"/>
    <col min="9" max="9" width="9.140625" style="1" customWidth="1"/>
    <col min="10" max="10" width="1.7109375" style="1" customWidth="1"/>
    <col min="11" max="16384" width="9.140625" style="1" customWidth="1"/>
  </cols>
  <sheetData>
    <row r="1" spans="1:10" ht="17.25" thickTop="1">
      <c r="A1" s="9"/>
      <c r="B1" s="10"/>
      <c r="C1" s="11"/>
      <c r="D1" s="11"/>
      <c r="E1" s="11"/>
      <c r="F1" s="11"/>
      <c r="G1" s="11"/>
      <c r="H1" s="11"/>
      <c r="I1" s="11"/>
      <c r="J1" s="12"/>
    </row>
    <row r="2" spans="1:10" ht="16.5">
      <c r="A2" s="13"/>
      <c r="B2" s="3"/>
      <c r="C2" s="4"/>
      <c r="D2" s="7" t="s">
        <v>3</v>
      </c>
      <c r="E2" s="8"/>
      <c r="F2" s="4"/>
      <c r="G2" s="4"/>
      <c r="H2" s="4"/>
      <c r="I2" s="4"/>
      <c r="J2" s="14"/>
    </row>
    <row r="3" spans="1:10" ht="16.5">
      <c r="A3" s="13"/>
      <c r="B3" s="3"/>
      <c r="C3" s="4"/>
      <c r="D3" s="4"/>
      <c r="E3" s="4"/>
      <c r="F3" s="4"/>
      <c r="G3" s="4"/>
      <c r="H3" s="4"/>
      <c r="I3" s="4"/>
      <c r="J3" s="14"/>
    </row>
    <row r="4" spans="1:10" ht="19.5" thickBot="1">
      <c r="A4" s="13"/>
      <c r="B4" s="3"/>
      <c r="C4" s="15"/>
      <c r="D4" s="30"/>
      <c r="E4" s="16"/>
      <c r="F4" s="31"/>
      <c r="G4" s="31"/>
      <c r="H4" s="31"/>
      <c r="I4" s="4"/>
      <c r="J4" s="14"/>
    </row>
    <row r="5" spans="1:11" s="6" customFormat="1" ht="14.25" thickTop="1">
      <c r="A5" s="17"/>
      <c r="B5" s="51" t="s">
        <v>0</v>
      </c>
      <c r="C5" s="52" t="s">
        <v>4</v>
      </c>
      <c r="D5" s="52" t="s">
        <v>1</v>
      </c>
      <c r="E5" s="52" t="s">
        <v>6</v>
      </c>
      <c r="F5" s="52" t="s">
        <v>2</v>
      </c>
      <c r="G5" s="52" t="s">
        <v>9</v>
      </c>
      <c r="H5" s="53" t="s">
        <v>8</v>
      </c>
      <c r="I5" s="25" t="s">
        <v>7</v>
      </c>
      <c r="J5" s="28"/>
      <c r="K5" s="5"/>
    </row>
    <row r="6" spans="1:11" ht="16.5">
      <c r="A6" s="13"/>
      <c r="B6" s="35">
        <v>2</v>
      </c>
      <c r="C6" s="36">
        <v>0.3</v>
      </c>
      <c r="D6" s="37" t="s">
        <v>15</v>
      </c>
      <c r="E6" s="38">
        <v>0.66</v>
      </c>
      <c r="F6" s="39">
        <f>(C6*E6)</f>
        <v>0.198</v>
      </c>
      <c r="G6" s="38">
        <f>F6/B6</f>
        <v>0.099</v>
      </c>
      <c r="H6" s="40">
        <f>F6*100%/F$11</f>
        <v>0.08537132213445553</v>
      </c>
      <c r="I6" s="26"/>
      <c r="J6" s="29"/>
      <c r="K6" s="4"/>
    </row>
    <row r="7" spans="1:11" ht="16.5">
      <c r="A7" s="13"/>
      <c r="B7" s="35">
        <v>2</v>
      </c>
      <c r="C7" s="36">
        <v>0.25</v>
      </c>
      <c r="D7" s="41" t="s">
        <v>16</v>
      </c>
      <c r="E7" s="42">
        <v>7.49</v>
      </c>
      <c r="F7" s="39">
        <f>(C7*E7)</f>
        <v>1.8725</v>
      </c>
      <c r="G7" s="38">
        <f>F7/B7</f>
        <v>0.93625</v>
      </c>
      <c r="H7" s="40">
        <f>F7*100%/F$11</f>
        <v>0.8073626297816564</v>
      </c>
      <c r="I7" s="27"/>
      <c r="J7" s="29"/>
      <c r="K7" s="4"/>
    </row>
    <row r="8" spans="1:11" ht="16.5">
      <c r="A8" s="13"/>
      <c r="B8" s="35">
        <v>2</v>
      </c>
      <c r="C8" s="36">
        <v>0.2</v>
      </c>
      <c r="D8" s="41" t="s">
        <v>13</v>
      </c>
      <c r="E8" s="42">
        <v>0.99</v>
      </c>
      <c r="F8" s="43">
        <f>(C8*E8)</f>
        <v>0.198</v>
      </c>
      <c r="G8" s="42">
        <f>F8/B8</f>
        <v>0.099</v>
      </c>
      <c r="H8" s="44">
        <f>F8*100%/F$11</f>
        <v>0.08537132213445553</v>
      </c>
      <c r="I8" s="27"/>
      <c r="J8" s="29"/>
      <c r="K8" s="4"/>
    </row>
    <row r="9" spans="1:11" ht="16.5">
      <c r="A9" s="13"/>
      <c r="B9" s="35">
        <v>2</v>
      </c>
      <c r="C9" s="36">
        <v>0.012</v>
      </c>
      <c r="D9" s="41" t="s">
        <v>10</v>
      </c>
      <c r="E9" s="42">
        <v>3.99</v>
      </c>
      <c r="F9" s="43">
        <f>(C9*E9)</f>
        <v>0.047880000000000006</v>
      </c>
      <c r="G9" s="42">
        <f>F9/B9</f>
        <v>0.023940000000000003</v>
      </c>
      <c r="H9" s="44">
        <f>F9*100%/F$11</f>
        <v>0.020644337897968337</v>
      </c>
      <c r="I9" s="27"/>
      <c r="J9" s="29"/>
      <c r="K9" s="4"/>
    </row>
    <row r="10" spans="1:11" ht="16.5">
      <c r="A10" s="13"/>
      <c r="B10" s="35">
        <v>2</v>
      </c>
      <c r="C10" s="36">
        <v>0.01</v>
      </c>
      <c r="D10" s="41" t="s">
        <v>17</v>
      </c>
      <c r="E10" s="42">
        <v>0.29</v>
      </c>
      <c r="F10" s="43">
        <f>(C10*E10)</f>
        <v>0.0029</v>
      </c>
      <c r="G10" s="42">
        <f>F10/B10</f>
        <v>0.00145</v>
      </c>
      <c r="H10" s="44">
        <f>F10*100%/F$11</f>
        <v>0.0012503880514642474</v>
      </c>
      <c r="I10" s="27"/>
      <c r="J10" s="29"/>
      <c r="K10" s="4"/>
    </row>
    <row r="11" spans="1:10" ht="16.5">
      <c r="A11" s="13"/>
      <c r="B11" s="45"/>
      <c r="C11" s="46"/>
      <c r="D11" s="47" t="s">
        <v>5</v>
      </c>
      <c r="E11" s="48"/>
      <c r="F11" s="49">
        <f>SUM(F6:F10)</f>
        <v>2.31928</v>
      </c>
      <c r="G11" s="48">
        <f>F11/B7</f>
        <v>1.15964</v>
      </c>
      <c r="H11" s="50">
        <f>F11*100%/F11</f>
        <v>1</v>
      </c>
      <c r="I11" s="4"/>
      <c r="J11" s="14"/>
    </row>
    <row r="12" spans="1:10" ht="16.5">
      <c r="A12" s="13"/>
      <c r="B12" s="3"/>
      <c r="C12" s="4"/>
      <c r="D12" s="4"/>
      <c r="E12" s="4"/>
      <c r="F12" s="4"/>
      <c r="G12" s="4"/>
      <c r="H12" s="4"/>
      <c r="I12" s="4"/>
      <c r="J12" s="14"/>
    </row>
    <row r="13" spans="1:10" ht="16.5">
      <c r="A13" s="13"/>
      <c r="B13" s="3"/>
      <c r="C13" s="4"/>
      <c r="D13" s="4"/>
      <c r="E13" s="4"/>
      <c r="F13" s="4"/>
      <c r="G13" s="4"/>
      <c r="H13" s="4"/>
      <c r="I13" s="4"/>
      <c r="J13" s="14"/>
    </row>
    <row r="14" spans="1:10" ht="16.5">
      <c r="A14" s="13"/>
      <c r="B14" s="18"/>
      <c r="C14" s="19"/>
      <c r="D14" s="19"/>
      <c r="E14" s="19"/>
      <c r="F14" s="19"/>
      <c r="G14" s="19"/>
      <c r="H14" s="4"/>
      <c r="I14" s="4"/>
      <c r="J14" s="14"/>
    </row>
    <row r="15" spans="1:10" ht="16.5">
      <c r="A15" s="13"/>
      <c r="B15" s="20"/>
      <c r="C15" s="19"/>
      <c r="D15" s="19"/>
      <c r="E15" s="19"/>
      <c r="F15" s="19"/>
      <c r="G15" s="19"/>
      <c r="H15" s="4"/>
      <c r="I15" s="4"/>
      <c r="J15" s="14"/>
    </row>
    <row r="16" spans="1:10" ht="16.5">
      <c r="A16" s="13"/>
      <c r="B16" s="18"/>
      <c r="C16" s="19"/>
      <c r="D16" s="19"/>
      <c r="E16" s="19"/>
      <c r="F16" s="19"/>
      <c r="G16" s="19"/>
      <c r="H16" s="4"/>
      <c r="I16" s="4"/>
      <c r="J16" s="14"/>
    </row>
    <row r="17" spans="1:10" ht="16.5">
      <c r="A17" s="13"/>
      <c r="B17" s="18"/>
      <c r="C17" s="19"/>
      <c r="D17" s="19"/>
      <c r="E17" s="19"/>
      <c r="F17" s="19"/>
      <c r="G17" s="19"/>
      <c r="H17" s="4"/>
      <c r="I17" s="4"/>
      <c r="J17" s="14"/>
    </row>
    <row r="18" spans="1:10" ht="16.5">
      <c r="A18" s="13"/>
      <c r="B18" s="18"/>
      <c r="C18" s="19"/>
      <c r="D18" s="19"/>
      <c r="E18" s="19"/>
      <c r="F18" s="19"/>
      <c r="G18" s="19"/>
      <c r="H18" s="4"/>
      <c r="I18" s="4"/>
      <c r="J18" s="14"/>
    </row>
    <row r="19" spans="1:10" ht="16.5">
      <c r="A19" s="13"/>
      <c r="B19" s="18"/>
      <c r="C19" s="19"/>
      <c r="D19" s="19"/>
      <c r="E19" s="19"/>
      <c r="F19" s="19"/>
      <c r="G19" s="19"/>
      <c r="H19" s="4"/>
      <c r="I19" s="4"/>
      <c r="J19" s="14"/>
    </row>
    <row r="20" spans="1:10" ht="16.5">
      <c r="A20" s="13"/>
      <c r="B20" s="18"/>
      <c r="C20" s="19"/>
      <c r="D20" s="19"/>
      <c r="E20" s="19"/>
      <c r="F20" s="19"/>
      <c r="G20" s="19"/>
      <c r="H20" s="4"/>
      <c r="I20" s="4"/>
      <c r="J20" s="14"/>
    </row>
    <row r="21" spans="1:10" ht="16.5">
      <c r="A21" s="13"/>
      <c r="B21" s="19"/>
      <c r="C21" s="19"/>
      <c r="D21" s="19"/>
      <c r="E21" s="19"/>
      <c r="F21" s="19"/>
      <c r="G21" s="19"/>
      <c r="H21" s="4"/>
      <c r="I21" s="4"/>
      <c r="J21" s="14"/>
    </row>
    <row r="22" spans="1:10" ht="16.5">
      <c r="A22" s="13"/>
      <c r="B22" s="18"/>
      <c r="C22" s="19"/>
      <c r="D22" s="19"/>
      <c r="E22" s="19"/>
      <c r="F22" s="19"/>
      <c r="G22" s="19"/>
      <c r="H22" s="4"/>
      <c r="I22" s="4"/>
      <c r="J22" s="14"/>
    </row>
    <row r="23" spans="1:10" ht="16.5">
      <c r="A23" s="13"/>
      <c r="B23" s="18"/>
      <c r="C23" s="19"/>
      <c r="D23" s="19"/>
      <c r="E23" s="19"/>
      <c r="F23" s="19"/>
      <c r="G23" s="19"/>
      <c r="H23" s="4"/>
      <c r="I23" s="4"/>
      <c r="J23" s="14"/>
    </row>
    <row r="24" spans="1:10" ht="16.5">
      <c r="A24" s="13"/>
      <c r="B24" s="18"/>
      <c r="C24" s="19"/>
      <c r="D24" s="19"/>
      <c r="E24" s="19"/>
      <c r="F24" s="19"/>
      <c r="G24" s="19"/>
      <c r="H24" s="4"/>
      <c r="I24" s="4"/>
      <c r="J24" s="14"/>
    </row>
    <row r="25" spans="1:10" ht="16.5">
      <c r="A25" s="13"/>
      <c r="B25" s="18"/>
      <c r="C25" s="19"/>
      <c r="D25" s="19"/>
      <c r="E25" s="19"/>
      <c r="F25" s="19"/>
      <c r="G25" s="19"/>
      <c r="H25" s="4"/>
      <c r="I25" s="4"/>
      <c r="J25" s="14"/>
    </row>
    <row r="26" spans="1:10" ht="16.5">
      <c r="A26" s="13"/>
      <c r="B26" s="18"/>
      <c r="C26" s="19"/>
      <c r="D26" s="19"/>
      <c r="E26" s="19"/>
      <c r="F26" s="19"/>
      <c r="G26" s="19"/>
      <c r="H26" s="4"/>
      <c r="I26" s="4"/>
      <c r="J26" s="14"/>
    </row>
    <row r="27" spans="1:10" ht="16.5">
      <c r="A27" s="13"/>
      <c r="B27" s="18"/>
      <c r="C27" s="19"/>
      <c r="D27" s="19"/>
      <c r="E27" s="19"/>
      <c r="F27" s="19"/>
      <c r="G27" s="19"/>
      <c r="H27" s="4"/>
      <c r="I27" s="4"/>
      <c r="J27" s="14"/>
    </row>
    <row r="28" spans="1:10" ht="16.5">
      <c r="A28" s="13"/>
      <c r="B28" s="3"/>
      <c r="C28" s="4"/>
      <c r="D28" s="4"/>
      <c r="E28" s="4"/>
      <c r="F28" s="4"/>
      <c r="G28" s="4"/>
      <c r="H28" s="4"/>
      <c r="I28" s="4"/>
      <c r="J28" s="14"/>
    </row>
    <row r="29" spans="1:10" ht="16.5">
      <c r="A29" s="13"/>
      <c r="B29" s="3"/>
      <c r="C29" s="4"/>
      <c r="D29" s="4"/>
      <c r="E29" s="4"/>
      <c r="F29" s="4"/>
      <c r="G29" s="4"/>
      <c r="H29" s="4"/>
      <c r="I29" s="4"/>
      <c r="J29" s="14"/>
    </row>
    <row r="30" spans="1:10" ht="16.5">
      <c r="A30" s="13"/>
      <c r="B30" s="3"/>
      <c r="C30" s="4"/>
      <c r="D30" s="4"/>
      <c r="E30" s="4"/>
      <c r="F30" s="4"/>
      <c r="G30" s="4"/>
      <c r="H30" s="4"/>
      <c r="I30" s="4"/>
      <c r="J30" s="14"/>
    </row>
    <row r="31" spans="1:10" ht="16.5">
      <c r="A31" s="13"/>
      <c r="B31" s="3"/>
      <c r="C31" s="4"/>
      <c r="D31" s="4"/>
      <c r="E31" s="4"/>
      <c r="F31" s="4"/>
      <c r="G31" s="4"/>
      <c r="H31" s="4"/>
      <c r="I31" s="4"/>
      <c r="J31" s="14"/>
    </row>
    <row r="32" spans="1:10" ht="16.5">
      <c r="A32" s="13"/>
      <c r="B32" s="3"/>
      <c r="C32" s="4"/>
      <c r="D32" s="4"/>
      <c r="E32" s="4"/>
      <c r="F32" s="4"/>
      <c r="G32" s="4"/>
      <c r="H32" s="4"/>
      <c r="I32" s="4"/>
      <c r="J32" s="14"/>
    </row>
    <row r="33" spans="1:10" ht="16.5">
      <c r="A33" s="13"/>
      <c r="B33" s="3"/>
      <c r="C33" s="4"/>
      <c r="D33" s="4"/>
      <c r="E33" s="4"/>
      <c r="F33" s="4"/>
      <c r="G33" s="4"/>
      <c r="H33" s="4"/>
      <c r="I33" s="4"/>
      <c r="J33" s="14"/>
    </row>
    <row r="34" spans="1:10" ht="17.25" thickBot="1">
      <c r="A34" s="21"/>
      <c r="B34" s="22"/>
      <c r="C34" s="23"/>
      <c r="D34" s="23"/>
      <c r="E34" s="23"/>
      <c r="F34" s="23"/>
      <c r="G34" s="23"/>
      <c r="H34" s="23"/>
      <c r="I34" s="23"/>
      <c r="J34" s="24"/>
    </row>
    <row r="35" ht="17.25" thickTop="1"/>
  </sheetData>
  <sheetProtection/>
  <printOptions/>
  <pageMargins left="0.31496062992125984" right="0" top="0.5905511811023623" bottom="0.1968503937007874" header="0.31496062992125984" footer="0.31496062992125984"/>
  <pageSetup horizontalDpi="600" verticalDpi="600" orientation="portrait" paperSize="9" r:id="rId2"/>
  <headerFooter>
    <oddFooter>&amp;C&amp;"Arial Narrow,Normal"&amp;8Manuel A. Guedes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">
      <selection activeCell="C5" sqref="C5:G20"/>
    </sheetView>
  </sheetViews>
  <sheetFormatPr defaultColWidth="9.140625" defaultRowHeight="15"/>
  <cols>
    <col min="1" max="1" width="1.7109375" style="1" customWidth="1"/>
    <col min="2" max="2" width="6.28125" style="2" customWidth="1"/>
    <col min="3" max="3" width="7.28125" style="1" customWidth="1"/>
    <col min="4" max="4" width="25.00390625" style="1" customWidth="1"/>
    <col min="5" max="5" width="9.140625" style="1" customWidth="1"/>
    <col min="6" max="6" width="10.7109375" style="1" bestFit="1" customWidth="1"/>
    <col min="7" max="7" width="10.421875" style="1" customWidth="1"/>
    <col min="8" max="9" width="9.140625" style="1" customWidth="1"/>
    <col min="10" max="10" width="1.7109375" style="1" customWidth="1"/>
    <col min="11" max="16384" width="9.140625" style="1" customWidth="1"/>
  </cols>
  <sheetData>
    <row r="1" spans="1:10" ht="17.25" thickTop="1">
      <c r="A1" s="9"/>
      <c r="B1" s="10"/>
      <c r="C1" s="11"/>
      <c r="D1" s="11"/>
      <c r="E1" s="11"/>
      <c r="F1" s="11"/>
      <c r="G1" s="11"/>
      <c r="H1" s="11"/>
      <c r="I1" s="11"/>
      <c r="J1" s="12"/>
    </row>
    <row r="2" spans="1:10" ht="16.5">
      <c r="A2" s="13"/>
      <c r="B2" s="3"/>
      <c r="C2" s="4"/>
      <c r="D2" s="7" t="s">
        <v>3</v>
      </c>
      <c r="E2" s="8"/>
      <c r="F2" s="4"/>
      <c r="G2" s="4"/>
      <c r="H2" s="4"/>
      <c r="I2" s="4"/>
      <c r="J2" s="14"/>
    </row>
    <row r="3" spans="1:10" ht="16.5">
      <c r="A3" s="13"/>
      <c r="B3" s="3"/>
      <c r="C3" s="4"/>
      <c r="D3" s="4"/>
      <c r="E3" s="4"/>
      <c r="F3" s="4"/>
      <c r="G3" s="4"/>
      <c r="H3" s="4"/>
      <c r="I3" s="4"/>
      <c r="J3" s="14"/>
    </row>
    <row r="4" spans="1:10" ht="19.5" thickBot="1">
      <c r="A4" s="13"/>
      <c r="B4" s="3"/>
      <c r="C4" s="15"/>
      <c r="D4" s="30"/>
      <c r="E4" s="16"/>
      <c r="F4" s="31"/>
      <c r="G4" s="31"/>
      <c r="H4" s="31"/>
      <c r="I4" s="4"/>
      <c r="J4" s="14"/>
    </row>
    <row r="5" spans="1:11" s="6" customFormat="1" ht="14.25" thickTop="1">
      <c r="A5" s="17"/>
      <c r="B5" s="54" t="s">
        <v>0</v>
      </c>
      <c r="C5" s="55" t="s">
        <v>4</v>
      </c>
      <c r="D5" s="55" t="s">
        <v>1</v>
      </c>
      <c r="E5" s="55" t="s">
        <v>6</v>
      </c>
      <c r="F5" s="55" t="s">
        <v>2</v>
      </c>
      <c r="G5" s="55" t="s">
        <v>9</v>
      </c>
      <c r="H5" s="56" t="s">
        <v>8</v>
      </c>
      <c r="I5" s="25" t="s">
        <v>7</v>
      </c>
      <c r="J5" s="28"/>
      <c r="K5" s="5"/>
    </row>
    <row r="6" spans="1:11" ht="16.5">
      <c r="A6" s="13"/>
      <c r="B6" s="35">
        <v>4</v>
      </c>
      <c r="C6" s="58">
        <v>0.15</v>
      </c>
      <c r="D6" s="57" t="s">
        <v>18</v>
      </c>
      <c r="E6" s="38">
        <v>2.99</v>
      </c>
      <c r="F6" s="39">
        <f>(C6*E6)</f>
        <v>0.4485</v>
      </c>
      <c r="G6" s="38">
        <f aca="true" t="shared" si="0" ref="G6:G19">F6/B6</f>
        <v>0.112125</v>
      </c>
      <c r="H6" s="40">
        <f aca="true" t="shared" si="1" ref="H6:H19">F6*100%/F$20</f>
        <v>0.04278167704174003</v>
      </c>
      <c r="I6" s="26"/>
      <c r="J6" s="29"/>
      <c r="K6" s="4"/>
    </row>
    <row r="7" spans="1:11" ht="16.5">
      <c r="A7" s="13"/>
      <c r="B7" s="35">
        <v>4</v>
      </c>
      <c r="C7" s="58">
        <v>0.15</v>
      </c>
      <c r="D7" s="57" t="s">
        <v>19</v>
      </c>
      <c r="E7" s="42">
        <v>2.69</v>
      </c>
      <c r="F7" s="39">
        <f aca="true" t="shared" si="2" ref="F6:F19">(C7*E7)</f>
        <v>0.40349999999999997</v>
      </c>
      <c r="G7" s="38">
        <f t="shared" si="0"/>
        <v>0.10087499999999999</v>
      </c>
      <c r="H7" s="40">
        <f t="shared" si="1"/>
        <v>0.038489201084374806</v>
      </c>
      <c r="I7" s="27"/>
      <c r="J7" s="29"/>
      <c r="K7" s="4"/>
    </row>
    <row r="8" spans="1:11" ht="16.5">
      <c r="A8" s="13"/>
      <c r="B8" s="35">
        <v>4</v>
      </c>
      <c r="C8" s="58">
        <v>0.1</v>
      </c>
      <c r="D8" s="41" t="s">
        <v>20</v>
      </c>
      <c r="E8" s="42">
        <v>2.19</v>
      </c>
      <c r="F8" s="43">
        <f t="shared" si="2"/>
        <v>0.219</v>
      </c>
      <c r="G8" s="42">
        <f t="shared" si="0"/>
        <v>0.05475</v>
      </c>
      <c r="H8" s="44">
        <f t="shared" si="1"/>
        <v>0.020890049659177408</v>
      </c>
      <c r="I8" s="27"/>
      <c r="J8" s="29"/>
      <c r="K8" s="4"/>
    </row>
    <row r="9" spans="1:11" ht="16.5">
      <c r="A9" s="13"/>
      <c r="B9" s="35">
        <v>4</v>
      </c>
      <c r="C9" s="58">
        <v>0.1</v>
      </c>
      <c r="D9" s="41" t="s">
        <v>21</v>
      </c>
      <c r="E9" s="42">
        <v>3.97</v>
      </c>
      <c r="F9" s="43">
        <f t="shared" si="2"/>
        <v>0.397</v>
      </c>
      <c r="G9" s="42">
        <f t="shared" si="0"/>
        <v>0.09925</v>
      </c>
      <c r="H9" s="44">
        <f t="shared" si="1"/>
        <v>0.03786917677942206</v>
      </c>
      <c r="I9" s="27"/>
      <c r="J9" s="29"/>
      <c r="K9" s="4"/>
    </row>
    <row r="10" spans="1:11" ht="16.5">
      <c r="A10" s="13"/>
      <c r="B10" s="35">
        <v>4</v>
      </c>
      <c r="C10" s="58">
        <v>0.25</v>
      </c>
      <c r="D10" s="41" t="s">
        <v>13</v>
      </c>
      <c r="E10" s="42">
        <v>0.99</v>
      </c>
      <c r="F10" s="43">
        <f t="shared" si="2"/>
        <v>0.2475</v>
      </c>
      <c r="G10" s="42">
        <f t="shared" si="0"/>
        <v>0.061875</v>
      </c>
      <c r="H10" s="44">
        <f t="shared" si="1"/>
        <v>0.023608617765508714</v>
      </c>
      <c r="I10" s="27"/>
      <c r="J10" s="29"/>
      <c r="K10" s="4"/>
    </row>
    <row r="11" spans="1:11" ht="16.5">
      <c r="A11" s="13"/>
      <c r="B11" s="35">
        <v>4</v>
      </c>
      <c r="C11" s="58">
        <v>0.15</v>
      </c>
      <c r="D11" s="41" t="s">
        <v>22</v>
      </c>
      <c r="E11" s="42">
        <v>0.79</v>
      </c>
      <c r="F11" s="43">
        <f t="shared" si="2"/>
        <v>0.1185</v>
      </c>
      <c r="G11" s="42">
        <f t="shared" si="0"/>
        <v>0.029625</v>
      </c>
      <c r="H11" s="44">
        <f t="shared" si="1"/>
        <v>0.011303520021061747</v>
      </c>
      <c r="I11" s="27"/>
      <c r="J11" s="29"/>
      <c r="K11" s="4"/>
    </row>
    <row r="12" spans="1:11" ht="16.5">
      <c r="A12" s="13"/>
      <c r="B12" s="35">
        <v>4</v>
      </c>
      <c r="C12" s="58">
        <v>0.2</v>
      </c>
      <c r="D12" s="41" t="s">
        <v>23</v>
      </c>
      <c r="E12" s="42">
        <v>1.89</v>
      </c>
      <c r="F12" s="43">
        <f t="shared" si="2"/>
        <v>0.378</v>
      </c>
      <c r="G12" s="42">
        <f t="shared" si="0"/>
        <v>0.0945</v>
      </c>
      <c r="H12" s="44">
        <f t="shared" si="1"/>
        <v>0.03605679804186785</v>
      </c>
      <c r="I12" s="27"/>
      <c r="J12" s="29"/>
      <c r="K12" s="4"/>
    </row>
    <row r="13" spans="1:11" ht="16.5">
      <c r="A13" s="13"/>
      <c r="B13" s="35">
        <v>4</v>
      </c>
      <c r="C13" s="58">
        <v>0.1</v>
      </c>
      <c r="D13" s="41" t="s">
        <v>12</v>
      </c>
      <c r="E13" s="42">
        <v>1.73</v>
      </c>
      <c r="F13" s="43">
        <f t="shared" si="2"/>
        <v>0.17300000000000001</v>
      </c>
      <c r="G13" s="42">
        <f t="shared" si="0"/>
        <v>0.043250000000000004</v>
      </c>
      <c r="H13" s="44">
        <f t="shared" si="1"/>
        <v>0.016502185347204074</v>
      </c>
      <c r="I13" s="27"/>
      <c r="J13" s="29"/>
      <c r="K13" s="4"/>
    </row>
    <row r="14" spans="1:11" ht="16.5">
      <c r="A14" s="13"/>
      <c r="B14" s="35">
        <v>4</v>
      </c>
      <c r="C14" s="58">
        <v>0.01</v>
      </c>
      <c r="D14" s="41" t="s">
        <v>24</v>
      </c>
      <c r="E14" s="42">
        <v>15.8</v>
      </c>
      <c r="F14" s="43">
        <f t="shared" si="2"/>
        <v>0.158</v>
      </c>
      <c r="G14" s="42">
        <f t="shared" si="0"/>
        <v>0.0395</v>
      </c>
      <c r="H14" s="44">
        <f t="shared" si="1"/>
        <v>0.01507136002808233</v>
      </c>
      <c r="I14" s="27"/>
      <c r="J14" s="29"/>
      <c r="K14" s="4"/>
    </row>
    <row r="15" spans="1:11" ht="16.5">
      <c r="A15" s="13"/>
      <c r="B15" s="35">
        <v>4</v>
      </c>
      <c r="C15" s="58">
        <v>0.03</v>
      </c>
      <c r="D15" s="41" t="s">
        <v>11</v>
      </c>
      <c r="E15" s="42">
        <v>3.96</v>
      </c>
      <c r="F15" s="43">
        <f t="shared" si="2"/>
        <v>0.11879999999999999</v>
      </c>
      <c r="G15" s="42">
        <f t="shared" si="0"/>
        <v>0.029699999999999997</v>
      </c>
      <c r="H15" s="44">
        <f t="shared" si="1"/>
        <v>0.011332136527444182</v>
      </c>
      <c r="I15" s="27"/>
      <c r="J15" s="29"/>
      <c r="K15" s="4"/>
    </row>
    <row r="16" spans="1:11" ht="16.5">
      <c r="A16" s="13"/>
      <c r="B16" s="35">
        <v>4</v>
      </c>
      <c r="C16" s="58">
        <v>0.01</v>
      </c>
      <c r="D16" s="41" t="s">
        <v>25</v>
      </c>
      <c r="E16" s="42">
        <v>3.49</v>
      </c>
      <c r="F16" s="43">
        <f t="shared" si="2"/>
        <v>0.0349</v>
      </c>
      <c r="G16" s="42">
        <f t="shared" si="0"/>
        <v>0.008725</v>
      </c>
      <c r="H16" s="44">
        <f t="shared" si="1"/>
        <v>0.003329053575823249</v>
      </c>
      <c r="I16" s="27"/>
      <c r="J16" s="29"/>
      <c r="K16" s="4"/>
    </row>
    <row r="17" spans="1:11" ht="16.5">
      <c r="A17" s="13"/>
      <c r="B17" s="35">
        <v>4</v>
      </c>
      <c r="C17" s="58">
        <v>0.4</v>
      </c>
      <c r="D17" s="41" t="s">
        <v>26</v>
      </c>
      <c r="E17" s="42">
        <v>15.99</v>
      </c>
      <c r="F17" s="43">
        <f t="shared" si="2"/>
        <v>6.396000000000001</v>
      </c>
      <c r="G17" s="42">
        <f t="shared" si="0"/>
        <v>1.5990000000000002</v>
      </c>
      <c r="H17" s="44">
        <f t="shared" si="1"/>
        <v>0.6101039160735101</v>
      </c>
      <c r="I17" s="27"/>
      <c r="J17" s="29"/>
      <c r="K17" s="4"/>
    </row>
    <row r="18" spans="1:11" ht="16.5">
      <c r="A18" s="13"/>
      <c r="B18" s="35">
        <v>4</v>
      </c>
      <c r="C18" s="58">
        <v>0.1</v>
      </c>
      <c r="D18" s="41" t="s">
        <v>27</v>
      </c>
      <c r="E18" s="42">
        <v>12.95</v>
      </c>
      <c r="F18" s="43">
        <f t="shared" si="2"/>
        <v>1.295</v>
      </c>
      <c r="G18" s="42">
        <f t="shared" si="0"/>
        <v>0.32375</v>
      </c>
      <c r="H18" s="44">
        <f t="shared" si="1"/>
        <v>0.12352791921751023</v>
      </c>
      <c r="I18" s="27"/>
      <c r="J18" s="29"/>
      <c r="K18" s="4"/>
    </row>
    <row r="19" spans="1:11" ht="16.5">
      <c r="A19" s="13"/>
      <c r="B19" s="35">
        <v>4</v>
      </c>
      <c r="C19" s="58">
        <v>0.024</v>
      </c>
      <c r="D19" s="41" t="s">
        <v>10</v>
      </c>
      <c r="E19" s="42">
        <v>3.99</v>
      </c>
      <c r="F19" s="43">
        <f t="shared" si="2"/>
        <v>0.09576000000000001</v>
      </c>
      <c r="G19" s="42">
        <f t="shared" si="0"/>
        <v>0.023940000000000003</v>
      </c>
      <c r="H19" s="44">
        <f t="shared" si="1"/>
        <v>0.00913438883727319</v>
      </c>
      <c r="I19" s="27"/>
      <c r="J19" s="29"/>
      <c r="K19" s="4"/>
    </row>
    <row r="20" spans="1:10" ht="16.5">
      <c r="A20" s="13"/>
      <c r="B20" s="45"/>
      <c r="C20" s="46"/>
      <c r="D20" s="47" t="s">
        <v>5</v>
      </c>
      <c r="E20" s="48"/>
      <c r="F20" s="49">
        <f>SUM(F6:F19)</f>
        <v>10.483460000000001</v>
      </c>
      <c r="G20" s="48">
        <f>F20/B7</f>
        <v>2.6208650000000002</v>
      </c>
      <c r="H20" s="50">
        <f>F20*100%/F20</f>
        <v>1</v>
      </c>
      <c r="I20" s="4"/>
      <c r="J20" s="14"/>
    </row>
    <row r="21" spans="1:10" ht="16.5">
      <c r="A21" s="13"/>
      <c r="B21" s="3"/>
      <c r="C21" s="4"/>
      <c r="D21" s="4"/>
      <c r="E21" s="4"/>
      <c r="F21" s="4"/>
      <c r="G21" s="4"/>
      <c r="H21" s="4"/>
      <c r="I21" s="4"/>
      <c r="J21" s="14"/>
    </row>
    <row r="22" spans="1:10" ht="16.5">
      <c r="A22" s="13"/>
      <c r="B22" s="3"/>
      <c r="C22" s="4"/>
      <c r="D22" s="4"/>
      <c r="E22" s="4"/>
      <c r="F22" s="4"/>
      <c r="G22" s="4"/>
      <c r="H22" s="4"/>
      <c r="I22" s="4"/>
      <c r="J22" s="14"/>
    </row>
    <row r="23" spans="1:10" ht="16.5">
      <c r="A23" s="13"/>
      <c r="B23" s="18"/>
      <c r="C23" s="19"/>
      <c r="D23" s="19"/>
      <c r="E23" s="19"/>
      <c r="F23" s="19"/>
      <c r="G23" s="19"/>
      <c r="H23" s="4"/>
      <c r="I23" s="4"/>
      <c r="J23" s="14"/>
    </row>
    <row r="24" spans="1:10" ht="16.5">
      <c r="A24" s="13"/>
      <c r="B24" s="20"/>
      <c r="C24" s="19"/>
      <c r="D24" s="19"/>
      <c r="E24" s="19"/>
      <c r="F24" s="19"/>
      <c r="G24" s="19"/>
      <c r="H24" s="4"/>
      <c r="I24" s="4"/>
      <c r="J24" s="14"/>
    </row>
    <row r="25" spans="1:10" ht="16.5">
      <c r="A25" s="13"/>
      <c r="B25" s="18"/>
      <c r="C25" s="19"/>
      <c r="D25" s="19"/>
      <c r="E25" s="19"/>
      <c r="F25" s="19"/>
      <c r="G25" s="19"/>
      <c r="H25" s="4"/>
      <c r="I25" s="4"/>
      <c r="J25" s="14"/>
    </row>
    <row r="26" spans="1:10" ht="16.5">
      <c r="A26" s="13"/>
      <c r="B26" s="18"/>
      <c r="C26" s="19"/>
      <c r="D26" s="19"/>
      <c r="E26" s="19"/>
      <c r="F26" s="19"/>
      <c r="G26" s="19"/>
      <c r="H26" s="4"/>
      <c r="I26" s="4"/>
      <c r="J26" s="14"/>
    </row>
    <row r="27" spans="1:10" ht="16.5">
      <c r="A27" s="13"/>
      <c r="B27" s="18"/>
      <c r="C27" s="19"/>
      <c r="D27" s="19"/>
      <c r="E27" s="19"/>
      <c r="F27" s="19"/>
      <c r="G27" s="19"/>
      <c r="H27" s="4"/>
      <c r="I27" s="4"/>
      <c r="J27" s="14"/>
    </row>
    <row r="28" spans="1:10" ht="16.5">
      <c r="A28" s="13"/>
      <c r="B28" s="18"/>
      <c r="C28" s="19"/>
      <c r="D28" s="19"/>
      <c r="E28" s="19"/>
      <c r="F28" s="19"/>
      <c r="G28" s="19"/>
      <c r="H28" s="4"/>
      <c r="I28" s="4"/>
      <c r="J28" s="14"/>
    </row>
    <row r="29" spans="1:10" ht="16.5">
      <c r="A29" s="13"/>
      <c r="B29" s="18"/>
      <c r="C29" s="19"/>
      <c r="D29" s="19"/>
      <c r="E29" s="19"/>
      <c r="F29" s="19"/>
      <c r="G29" s="19"/>
      <c r="H29" s="4"/>
      <c r="I29" s="4"/>
      <c r="J29" s="14"/>
    </row>
    <row r="30" spans="1:10" ht="16.5">
      <c r="A30" s="13"/>
      <c r="B30" s="19"/>
      <c r="C30" s="19"/>
      <c r="D30" s="19"/>
      <c r="E30" s="19"/>
      <c r="F30" s="19"/>
      <c r="G30" s="19"/>
      <c r="H30" s="4"/>
      <c r="I30" s="4"/>
      <c r="J30" s="14"/>
    </row>
    <row r="31" spans="1:10" ht="16.5">
      <c r="A31" s="13"/>
      <c r="B31" s="18"/>
      <c r="C31" s="19"/>
      <c r="D31" s="19"/>
      <c r="E31" s="19"/>
      <c r="F31" s="19"/>
      <c r="G31" s="19"/>
      <c r="H31" s="4"/>
      <c r="I31" s="4"/>
      <c r="J31" s="14"/>
    </row>
    <row r="32" spans="1:10" ht="16.5">
      <c r="A32" s="13"/>
      <c r="B32" s="18"/>
      <c r="C32" s="19"/>
      <c r="D32" s="19"/>
      <c r="E32" s="19"/>
      <c r="F32" s="19"/>
      <c r="G32" s="19"/>
      <c r="H32" s="4"/>
      <c r="I32" s="4"/>
      <c r="J32" s="14"/>
    </row>
    <row r="33" spans="1:10" ht="16.5">
      <c r="A33" s="13"/>
      <c r="B33" s="18"/>
      <c r="C33" s="19"/>
      <c r="D33" s="19"/>
      <c r="E33" s="19"/>
      <c r="F33" s="19"/>
      <c r="G33" s="19"/>
      <c r="H33" s="4"/>
      <c r="I33" s="4"/>
      <c r="J33" s="14"/>
    </row>
    <row r="34" spans="1:10" ht="16.5">
      <c r="A34" s="13"/>
      <c r="B34" s="18"/>
      <c r="C34" s="19"/>
      <c r="D34" s="19"/>
      <c r="E34" s="19"/>
      <c r="F34" s="19"/>
      <c r="G34" s="19"/>
      <c r="H34" s="4"/>
      <c r="I34" s="4"/>
      <c r="J34" s="14"/>
    </row>
    <row r="35" spans="1:10" ht="16.5">
      <c r="A35" s="13"/>
      <c r="B35" s="18"/>
      <c r="C35" s="19"/>
      <c r="D35" s="19"/>
      <c r="E35" s="19"/>
      <c r="F35" s="19"/>
      <c r="G35" s="19"/>
      <c r="H35" s="4"/>
      <c r="I35" s="4"/>
      <c r="J35" s="14"/>
    </row>
    <row r="36" spans="1:10" ht="16.5">
      <c r="A36" s="13"/>
      <c r="B36" s="18"/>
      <c r="C36" s="19"/>
      <c r="D36" s="19"/>
      <c r="E36" s="19"/>
      <c r="F36" s="19"/>
      <c r="G36" s="19"/>
      <c r="H36" s="4"/>
      <c r="I36" s="4"/>
      <c r="J36" s="14"/>
    </row>
    <row r="37" spans="1:10" ht="16.5">
      <c r="A37" s="13"/>
      <c r="B37" s="3"/>
      <c r="C37" s="4"/>
      <c r="D37" s="4"/>
      <c r="E37" s="4"/>
      <c r="F37" s="4"/>
      <c r="G37" s="4"/>
      <c r="H37" s="4"/>
      <c r="I37" s="4"/>
      <c r="J37" s="14"/>
    </row>
    <row r="38" spans="1:10" ht="16.5">
      <c r="A38" s="13"/>
      <c r="B38" s="3"/>
      <c r="C38" s="4"/>
      <c r="D38" s="4"/>
      <c r="E38" s="4"/>
      <c r="F38" s="4"/>
      <c r="G38" s="4"/>
      <c r="H38" s="4"/>
      <c r="I38" s="4"/>
      <c r="J38" s="14"/>
    </row>
    <row r="39" spans="1:10" ht="16.5">
      <c r="A39" s="13"/>
      <c r="B39" s="3"/>
      <c r="C39" s="4"/>
      <c r="D39" s="4"/>
      <c r="E39" s="4"/>
      <c r="F39" s="4"/>
      <c r="G39" s="4"/>
      <c r="H39" s="4"/>
      <c r="I39" s="4"/>
      <c r="J39" s="14"/>
    </row>
    <row r="40" spans="1:10" ht="16.5">
      <c r="A40" s="13"/>
      <c r="B40" s="3"/>
      <c r="C40" s="4"/>
      <c r="D40" s="4"/>
      <c r="E40" s="4"/>
      <c r="F40" s="4"/>
      <c r="G40" s="4"/>
      <c r="H40" s="4"/>
      <c r="I40" s="4"/>
      <c r="J40" s="14"/>
    </row>
    <row r="41" spans="1:10" ht="16.5">
      <c r="A41" s="13"/>
      <c r="B41" s="3"/>
      <c r="C41" s="4"/>
      <c r="D41" s="4"/>
      <c r="E41" s="4"/>
      <c r="F41" s="4"/>
      <c r="G41" s="4"/>
      <c r="H41" s="4"/>
      <c r="I41" s="4"/>
      <c r="J41" s="14"/>
    </row>
    <row r="42" spans="1:10" ht="16.5">
      <c r="A42" s="13"/>
      <c r="B42" s="3"/>
      <c r="C42" s="4"/>
      <c r="D42" s="4"/>
      <c r="E42" s="4"/>
      <c r="F42" s="4"/>
      <c r="G42" s="4"/>
      <c r="H42" s="4"/>
      <c r="I42" s="4"/>
      <c r="J42" s="14"/>
    </row>
    <row r="43" spans="1:10" ht="17.25" thickBot="1">
      <c r="A43" s="21"/>
      <c r="B43" s="22"/>
      <c r="C43" s="23"/>
      <c r="D43" s="23"/>
      <c r="E43" s="23"/>
      <c r="F43" s="23"/>
      <c r="G43" s="23"/>
      <c r="H43" s="23"/>
      <c r="I43" s="23"/>
      <c r="J43" s="24"/>
    </row>
    <row r="44" ht="17.25" thickTop="1"/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5" sqref="C5:G14"/>
    </sheetView>
  </sheetViews>
  <sheetFormatPr defaultColWidth="9.140625" defaultRowHeight="15"/>
  <cols>
    <col min="1" max="1" width="1.7109375" style="1" customWidth="1"/>
    <col min="2" max="2" width="6.28125" style="2" customWidth="1"/>
    <col min="3" max="3" width="7.28125" style="1" customWidth="1"/>
    <col min="4" max="4" width="25.00390625" style="1" customWidth="1"/>
    <col min="5" max="5" width="11.8515625" style="1" bestFit="1" customWidth="1"/>
    <col min="6" max="6" width="10.421875" style="1" bestFit="1" customWidth="1"/>
    <col min="7" max="7" width="13.140625" style="1" bestFit="1" customWidth="1"/>
    <col min="8" max="9" width="9.140625" style="1" customWidth="1"/>
    <col min="10" max="10" width="1.7109375" style="1" customWidth="1"/>
    <col min="11" max="16384" width="9.140625" style="1" customWidth="1"/>
  </cols>
  <sheetData>
    <row r="1" spans="1:10" ht="17.25" thickTop="1">
      <c r="A1" s="9"/>
      <c r="B1" s="10"/>
      <c r="C1" s="11"/>
      <c r="D1" s="11"/>
      <c r="E1" s="11"/>
      <c r="F1" s="11"/>
      <c r="G1" s="11"/>
      <c r="H1" s="11"/>
      <c r="I1" s="11"/>
      <c r="J1" s="12"/>
    </row>
    <row r="2" spans="1:10" ht="16.5">
      <c r="A2" s="13"/>
      <c r="B2" s="3"/>
      <c r="C2" s="4"/>
      <c r="D2" s="7" t="s">
        <v>3</v>
      </c>
      <c r="E2" s="8"/>
      <c r="F2" s="4"/>
      <c r="G2" s="4"/>
      <c r="H2" s="4"/>
      <c r="I2" s="4"/>
      <c r="J2" s="14"/>
    </row>
    <row r="3" spans="1:10" ht="16.5">
      <c r="A3" s="13"/>
      <c r="B3" s="3"/>
      <c r="C3" s="4"/>
      <c r="D3" s="4"/>
      <c r="E3" s="4"/>
      <c r="F3" s="4"/>
      <c r="G3" s="4"/>
      <c r="H3" s="4"/>
      <c r="I3" s="4"/>
      <c r="J3" s="14"/>
    </row>
    <row r="4" spans="1:10" ht="19.5" thickBot="1">
      <c r="A4" s="13"/>
      <c r="B4" s="3"/>
      <c r="C4" s="15"/>
      <c r="D4" s="30"/>
      <c r="E4" s="16"/>
      <c r="F4" s="31"/>
      <c r="G4" s="31"/>
      <c r="H4" s="31"/>
      <c r="I4" s="4"/>
      <c r="J4" s="14"/>
    </row>
    <row r="5" spans="1:11" s="6" customFormat="1" ht="14.25" thickTop="1">
      <c r="A5" s="17"/>
      <c r="B5" s="32" t="s">
        <v>0</v>
      </c>
      <c r="C5" s="52" t="s">
        <v>4</v>
      </c>
      <c r="D5" s="52" t="s">
        <v>1</v>
      </c>
      <c r="E5" s="52" t="s">
        <v>6</v>
      </c>
      <c r="F5" s="52" t="s">
        <v>2</v>
      </c>
      <c r="G5" s="52" t="s">
        <v>9</v>
      </c>
      <c r="H5" s="53" t="s">
        <v>8</v>
      </c>
      <c r="I5" s="59" t="s">
        <v>7</v>
      </c>
      <c r="J5" s="28"/>
      <c r="K5" s="5"/>
    </row>
    <row r="6" spans="1:11" ht="16.5">
      <c r="A6" s="13"/>
      <c r="B6" s="33">
        <v>8</v>
      </c>
      <c r="C6" s="60">
        <v>0.6</v>
      </c>
      <c r="D6" s="41" t="s">
        <v>14</v>
      </c>
      <c r="E6" s="38">
        <v>0.79</v>
      </c>
      <c r="F6" s="39">
        <f aca="true" t="shared" si="0" ref="F6:F13">(C6*E6)</f>
        <v>0.474</v>
      </c>
      <c r="G6" s="38">
        <f>F6/B6</f>
        <v>0.05925</v>
      </c>
      <c r="H6" s="40">
        <f aca="true" t="shared" si="1" ref="H6:H13">F6*100%/F$14</f>
        <v>0.16599505983760035</v>
      </c>
      <c r="I6" s="26"/>
      <c r="J6" s="29"/>
      <c r="K6" s="4"/>
    </row>
    <row r="7" spans="1:11" ht="16.5">
      <c r="A7" s="13"/>
      <c r="B7" s="33">
        <v>8</v>
      </c>
      <c r="C7" s="60">
        <v>7</v>
      </c>
      <c r="D7" s="41" t="s">
        <v>28</v>
      </c>
      <c r="E7" s="42">
        <f>1.79/12</f>
        <v>0.14916666666666667</v>
      </c>
      <c r="F7" s="39">
        <f t="shared" si="0"/>
        <v>1.0441666666666667</v>
      </c>
      <c r="G7" s="38">
        <f aca="true" t="shared" si="2" ref="G6:G13">F7/B7</f>
        <v>0.13052083333333334</v>
      </c>
      <c r="H7" s="40">
        <f t="shared" si="1"/>
        <v>0.3656677390585676</v>
      </c>
      <c r="I7" s="27"/>
      <c r="J7" s="29"/>
      <c r="K7" s="4"/>
    </row>
    <row r="8" spans="1:11" ht="16.5">
      <c r="A8" s="13"/>
      <c r="B8" s="33">
        <v>8</v>
      </c>
      <c r="C8" s="60">
        <v>7</v>
      </c>
      <c r="D8" s="41" t="s">
        <v>29</v>
      </c>
      <c r="E8" s="42">
        <v>0.15</v>
      </c>
      <c r="F8" s="43">
        <f t="shared" si="0"/>
        <v>1.05</v>
      </c>
      <c r="G8" s="42">
        <f t="shared" si="2"/>
        <v>0.13125</v>
      </c>
      <c r="H8" s="44">
        <f t="shared" si="1"/>
        <v>0.36771057558962106</v>
      </c>
      <c r="I8" s="27"/>
      <c r="J8" s="29"/>
      <c r="K8" s="4"/>
    </row>
    <row r="9" spans="1:11" ht="16.5">
      <c r="A9" s="13"/>
      <c r="B9" s="33">
        <v>8</v>
      </c>
      <c r="C9" s="60">
        <v>0.25</v>
      </c>
      <c r="D9" s="41" t="s">
        <v>30</v>
      </c>
      <c r="E9" s="42">
        <v>0.99</v>
      </c>
      <c r="F9" s="43">
        <f t="shared" si="0"/>
        <v>0.2475</v>
      </c>
      <c r="G9" s="42">
        <f t="shared" si="2"/>
        <v>0.0309375</v>
      </c>
      <c r="H9" s="44">
        <f t="shared" si="1"/>
        <v>0.08667463567469638</v>
      </c>
      <c r="I9" s="27"/>
      <c r="J9" s="29"/>
      <c r="K9" s="4"/>
    </row>
    <row r="10" spans="1:11" ht="16.5">
      <c r="A10" s="13"/>
      <c r="B10" s="33">
        <v>8</v>
      </c>
      <c r="C10" s="60">
        <v>0.008</v>
      </c>
      <c r="D10" s="41" t="s">
        <v>31</v>
      </c>
      <c r="E10" s="42">
        <v>4.98</v>
      </c>
      <c r="F10" s="43">
        <f t="shared" si="0"/>
        <v>0.03984000000000001</v>
      </c>
      <c r="G10" s="42">
        <f t="shared" si="2"/>
        <v>0.004980000000000001</v>
      </c>
      <c r="H10" s="44">
        <f t="shared" si="1"/>
        <v>0.013951989839514766</v>
      </c>
      <c r="I10" s="27"/>
      <c r="J10" s="29"/>
      <c r="K10" s="4"/>
    </row>
    <row r="11" spans="1:11" ht="16.5">
      <c r="A11" s="13"/>
      <c r="B11" s="33">
        <v>8</v>
      </c>
      <c r="C11" s="35"/>
      <c r="D11" s="35"/>
      <c r="E11" s="42"/>
      <c r="F11" s="43"/>
      <c r="G11" s="42"/>
      <c r="H11" s="44"/>
      <c r="I11" s="27"/>
      <c r="J11" s="29"/>
      <c r="K11" s="4"/>
    </row>
    <row r="12" spans="1:11" ht="16.5">
      <c r="A12" s="13"/>
      <c r="B12" s="33">
        <v>8</v>
      </c>
      <c r="C12" s="35"/>
      <c r="D12" s="35"/>
      <c r="E12" s="42"/>
      <c r="F12" s="43"/>
      <c r="G12" s="42"/>
      <c r="H12" s="44"/>
      <c r="I12" s="27"/>
      <c r="J12" s="29"/>
      <c r="K12" s="4"/>
    </row>
    <row r="13" spans="1:11" ht="16.5">
      <c r="A13" s="13"/>
      <c r="B13" s="33">
        <v>8</v>
      </c>
      <c r="C13" s="35"/>
      <c r="D13" s="35"/>
      <c r="E13" s="42"/>
      <c r="F13" s="43"/>
      <c r="G13" s="42"/>
      <c r="H13" s="44"/>
      <c r="I13" s="27"/>
      <c r="J13" s="29"/>
      <c r="K13" s="4"/>
    </row>
    <row r="14" spans="1:10" ht="16.5">
      <c r="A14" s="13"/>
      <c r="B14" s="34"/>
      <c r="C14" s="46"/>
      <c r="D14" s="47" t="s">
        <v>5</v>
      </c>
      <c r="E14" s="48"/>
      <c r="F14" s="49">
        <f>SUM(F6:F13)</f>
        <v>2.8555066666666664</v>
      </c>
      <c r="G14" s="48">
        <f>F14/B7</f>
        <v>0.3569383333333333</v>
      </c>
      <c r="H14" s="50">
        <f>F14*100%/F14</f>
        <v>1</v>
      </c>
      <c r="I14" s="4"/>
      <c r="J14" s="14"/>
    </row>
    <row r="15" spans="1:10" ht="16.5">
      <c r="A15" s="13"/>
      <c r="B15" s="3"/>
      <c r="C15" s="4"/>
      <c r="D15" s="4"/>
      <c r="E15" s="4"/>
      <c r="F15" s="4"/>
      <c r="G15" s="4"/>
      <c r="H15" s="4"/>
      <c r="I15" s="4"/>
      <c r="J15" s="14"/>
    </row>
    <row r="16" spans="1:10" ht="16.5">
      <c r="A16" s="13"/>
      <c r="B16" s="3"/>
      <c r="C16" s="4"/>
      <c r="D16" s="4"/>
      <c r="E16" s="4"/>
      <c r="F16" s="4"/>
      <c r="G16" s="4"/>
      <c r="H16" s="4"/>
      <c r="I16" s="4"/>
      <c r="J16" s="14"/>
    </row>
    <row r="17" spans="1:10" ht="16.5">
      <c r="A17" s="13"/>
      <c r="B17" s="18"/>
      <c r="C17" s="19"/>
      <c r="D17" s="19"/>
      <c r="E17" s="19"/>
      <c r="F17" s="19"/>
      <c r="G17" s="19"/>
      <c r="H17" s="4"/>
      <c r="I17" s="4"/>
      <c r="J17" s="14"/>
    </row>
    <row r="18" spans="1:10" ht="16.5">
      <c r="A18" s="13"/>
      <c r="B18" s="20"/>
      <c r="C18" s="19"/>
      <c r="D18" s="19"/>
      <c r="E18" s="19"/>
      <c r="F18" s="19"/>
      <c r="G18" s="19"/>
      <c r="H18" s="4"/>
      <c r="I18" s="4"/>
      <c r="J18" s="14"/>
    </row>
    <row r="19" spans="1:10" ht="16.5">
      <c r="A19" s="13"/>
      <c r="B19" s="18"/>
      <c r="C19" s="19"/>
      <c r="D19" s="19"/>
      <c r="E19" s="19"/>
      <c r="F19" s="19"/>
      <c r="G19" s="19"/>
      <c r="H19" s="4"/>
      <c r="I19" s="4"/>
      <c r="J19" s="14"/>
    </row>
    <row r="20" spans="1:10" ht="16.5">
      <c r="A20" s="13"/>
      <c r="B20" s="18"/>
      <c r="C20" s="19"/>
      <c r="D20" s="19"/>
      <c r="E20" s="19"/>
      <c r="F20" s="19"/>
      <c r="G20" s="19"/>
      <c r="H20" s="4"/>
      <c r="I20" s="4"/>
      <c r="J20" s="14"/>
    </row>
    <row r="21" spans="1:10" ht="16.5">
      <c r="A21" s="13"/>
      <c r="B21" s="18"/>
      <c r="C21" s="19"/>
      <c r="D21" s="19"/>
      <c r="E21" s="19"/>
      <c r="F21" s="19"/>
      <c r="G21" s="19"/>
      <c r="H21" s="4"/>
      <c r="I21" s="4"/>
      <c r="J21" s="14"/>
    </row>
    <row r="22" spans="1:10" ht="16.5">
      <c r="A22" s="13"/>
      <c r="B22" s="18"/>
      <c r="C22" s="19"/>
      <c r="D22" s="19"/>
      <c r="E22" s="19"/>
      <c r="F22" s="19"/>
      <c r="G22" s="19"/>
      <c r="H22" s="4"/>
      <c r="I22" s="4"/>
      <c r="J22" s="14"/>
    </row>
    <row r="23" spans="1:10" ht="16.5">
      <c r="A23" s="13"/>
      <c r="B23" s="18"/>
      <c r="C23" s="19"/>
      <c r="D23" s="19"/>
      <c r="E23" s="19"/>
      <c r="F23" s="19"/>
      <c r="G23" s="19"/>
      <c r="H23" s="4"/>
      <c r="I23" s="4"/>
      <c r="J23" s="14"/>
    </row>
    <row r="24" spans="1:10" ht="16.5">
      <c r="A24" s="13"/>
      <c r="B24" s="19"/>
      <c r="C24" s="19"/>
      <c r="D24" s="19"/>
      <c r="E24" s="19"/>
      <c r="F24" s="19"/>
      <c r="G24" s="19"/>
      <c r="H24" s="4"/>
      <c r="I24" s="4"/>
      <c r="J24" s="14"/>
    </row>
    <row r="25" spans="1:10" ht="16.5">
      <c r="A25" s="13"/>
      <c r="B25" s="18"/>
      <c r="C25" s="19"/>
      <c r="D25" s="19"/>
      <c r="E25" s="19"/>
      <c r="F25" s="19"/>
      <c r="G25" s="19"/>
      <c r="H25" s="4"/>
      <c r="I25" s="4"/>
      <c r="J25" s="14"/>
    </row>
    <row r="26" spans="1:10" ht="16.5">
      <c r="A26" s="13"/>
      <c r="B26" s="18"/>
      <c r="C26" s="19"/>
      <c r="D26" s="19"/>
      <c r="E26" s="19"/>
      <c r="F26" s="19"/>
      <c r="G26" s="19"/>
      <c r="H26" s="4"/>
      <c r="I26" s="4"/>
      <c r="J26" s="14"/>
    </row>
    <row r="27" spans="1:10" ht="16.5">
      <c r="A27" s="13"/>
      <c r="B27" s="18"/>
      <c r="C27" s="19"/>
      <c r="D27" s="19"/>
      <c r="E27" s="19"/>
      <c r="F27" s="19"/>
      <c r="G27" s="19"/>
      <c r="H27" s="4"/>
      <c r="I27" s="4"/>
      <c r="J27" s="14"/>
    </row>
    <row r="28" spans="1:10" ht="16.5">
      <c r="A28" s="13"/>
      <c r="B28" s="18"/>
      <c r="C28" s="19"/>
      <c r="D28" s="19"/>
      <c r="E28" s="19"/>
      <c r="F28" s="19"/>
      <c r="G28" s="19"/>
      <c r="H28" s="4"/>
      <c r="I28" s="4"/>
      <c r="J28" s="14"/>
    </row>
    <row r="29" spans="1:10" ht="16.5">
      <c r="A29" s="13"/>
      <c r="B29" s="18"/>
      <c r="C29" s="19"/>
      <c r="D29" s="19"/>
      <c r="E29" s="19"/>
      <c r="F29" s="19"/>
      <c r="G29" s="19"/>
      <c r="H29" s="4"/>
      <c r="I29" s="4"/>
      <c r="J29" s="14"/>
    </row>
    <row r="30" spans="1:10" ht="16.5">
      <c r="A30" s="13"/>
      <c r="B30" s="18"/>
      <c r="C30" s="19"/>
      <c r="D30" s="19"/>
      <c r="E30" s="19"/>
      <c r="F30" s="19"/>
      <c r="G30" s="19"/>
      <c r="H30" s="4"/>
      <c r="I30" s="4"/>
      <c r="J30" s="14"/>
    </row>
    <row r="31" spans="1:10" ht="16.5">
      <c r="A31" s="13"/>
      <c r="B31" s="3"/>
      <c r="C31" s="4"/>
      <c r="D31" s="4"/>
      <c r="E31" s="4"/>
      <c r="F31" s="4"/>
      <c r="G31" s="4"/>
      <c r="H31" s="4"/>
      <c r="I31" s="4"/>
      <c r="J31" s="14"/>
    </row>
    <row r="32" spans="1:10" ht="16.5">
      <c r="A32" s="13"/>
      <c r="B32" s="3"/>
      <c r="C32" s="4"/>
      <c r="D32" s="4"/>
      <c r="E32" s="4"/>
      <c r="F32" s="4"/>
      <c r="G32" s="4"/>
      <c r="H32" s="4"/>
      <c r="I32" s="4"/>
      <c r="J32" s="14"/>
    </row>
    <row r="33" spans="1:10" ht="16.5">
      <c r="A33" s="13"/>
      <c r="B33" s="3"/>
      <c r="C33" s="4"/>
      <c r="D33" s="4"/>
      <c r="E33" s="4"/>
      <c r="F33" s="4"/>
      <c r="G33" s="4"/>
      <c r="H33" s="4"/>
      <c r="I33" s="4"/>
      <c r="J33" s="14"/>
    </row>
    <row r="34" spans="1:10" ht="16.5">
      <c r="A34" s="13"/>
      <c r="B34" s="3"/>
      <c r="C34" s="4"/>
      <c r="D34" s="4"/>
      <c r="E34" s="4"/>
      <c r="F34" s="4"/>
      <c r="G34" s="4"/>
      <c r="H34" s="4"/>
      <c r="I34" s="4"/>
      <c r="J34" s="14"/>
    </row>
    <row r="35" spans="1:10" ht="16.5">
      <c r="A35" s="13"/>
      <c r="B35" s="3"/>
      <c r="C35" s="4"/>
      <c r="D35" s="4"/>
      <c r="E35" s="4"/>
      <c r="F35" s="4"/>
      <c r="G35" s="4"/>
      <c r="H35" s="4"/>
      <c r="I35" s="4"/>
      <c r="J35" s="14"/>
    </row>
    <row r="36" spans="1:10" ht="16.5">
      <c r="A36" s="13"/>
      <c r="B36" s="3"/>
      <c r="C36" s="4"/>
      <c r="D36" s="4"/>
      <c r="E36" s="4"/>
      <c r="F36" s="4"/>
      <c r="G36" s="4"/>
      <c r="H36" s="4"/>
      <c r="I36" s="4"/>
      <c r="J36" s="14"/>
    </row>
    <row r="37" spans="1:10" ht="17.25" thickBot="1">
      <c r="A37" s="21"/>
      <c r="B37" s="22"/>
      <c r="C37" s="23"/>
      <c r="D37" s="23"/>
      <c r="E37" s="23"/>
      <c r="F37" s="23"/>
      <c r="G37" s="23"/>
      <c r="H37" s="23"/>
      <c r="I37" s="23"/>
      <c r="J37" s="24"/>
    </row>
    <row r="38" ht="17.25" thickTop="1"/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Duarte Silva</dc:creator>
  <cp:keywords/>
  <dc:description/>
  <cp:lastModifiedBy>Utilizador do Windows</cp:lastModifiedBy>
  <cp:lastPrinted>2009-07-02T22:18:15Z</cp:lastPrinted>
  <dcterms:created xsi:type="dcterms:W3CDTF">2009-06-25T10:41:14Z</dcterms:created>
  <dcterms:modified xsi:type="dcterms:W3CDTF">2022-01-27T17:33:11Z</dcterms:modified>
  <cp:category/>
  <cp:version/>
  <cp:contentType/>
  <cp:contentStatus/>
</cp:coreProperties>
</file>