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2F54BDD-2B6C-4E85-BB35-DF1C79B80363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Entrada" sheetId="3" r:id="rId1"/>
    <sheet name="Prato principal" sheetId="1" r:id="rId2"/>
    <sheet name="Sobremesa" sheetId="2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1" i="3" l="1"/>
  <c r="I43" i="3" s="1"/>
  <c r="I44" i="3" s="1"/>
  <c r="I30" i="3"/>
  <c r="I29" i="3"/>
  <c r="I28" i="3"/>
  <c r="I27" i="3"/>
  <c r="I26" i="3"/>
  <c r="I25" i="3"/>
  <c r="I24" i="3"/>
  <c r="I49" i="3" l="1"/>
  <c r="I45" i="3"/>
  <c r="O32" i="2"/>
  <c r="M32" i="2"/>
  <c r="O30" i="2"/>
  <c r="M30" i="2"/>
  <c r="L30" i="2"/>
  <c r="L32" i="2" s="1"/>
  <c r="I29" i="2"/>
  <c r="I28" i="2"/>
  <c r="I27" i="2"/>
  <c r="I26" i="2"/>
  <c r="I25" i="2"/>
  <c r="I24" i="2"/>
  <c r="I30" i="2" s="1"/>
  <c r="I42" i="2" s="1"/>
  <c r="I43" i="2" s="1"/>
  <c r="I48" i="2" l="1"/>
  <c r="I44" i="2"/>
  <c r="I37" i="1" l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38" i="1" s="1"/>
  <c r="I50" i="1" s="1"/>
  <c r="I51" i="1" s="1"/>
  <c r="I56" i="1" l="1"/>
  <c r="I52" i="1"/>
</calcChain>
</file>

<file path=xl/sharedStrings.xml><?xml version="1.0" encoding="utf-8"?>
<sst xmlns="http://schemas.openxmlformats.org/spreadsheetml/2006/main" count="111" uniqueCount="61">
  <si>
    <t>Ficha Técnica Nº</t>
  </si>
  <si>
    <t>Nª Doses: 2</t>
  </si>
  <si>
    <t>Foto</t>
  </si>
  <si>
    <t>Nome do prato:</t>
  </si>
  <si>
    <t>Ingredientes</t>
  </si>
  <si>
    <t>Quantidades</t>
  </si>
  <si>
    <t>Preço de Custo</t>
  </si>
  <si>
    <t>Preço Total</t>
  </si>
  <si>
    <t>Cavala</t>
  </si>
  <si>
    <t>Batata cartão</t>
  </si>
  <si>
    <t>Curgete</t>
  </si>
  <si>
    <t>Cenoura</t>
  </si>
  <si>
    <t>Cebola</t>
  </si>
  <si>
    <t>Alho</t>
  </si>
  <si>
    <t>Couve</t>
  </si>
  <si>
    <t>Sal</t>
  </si>
  <si>
    <t>Azeite</t>
  </si>
  <si>
    <t>Alecrim</t>
  </si>
  <si>
    <t>Limão</t>
  </si>
  <si>
    <t>Pimenta</t>
  </si>
  <si>
    <t>Tomate</t>
  </si>
  <si>
    <t>Amido de Milho</t>
  </si>
  <si>
    <t>Preço Custo Total</t>
  </si>
  <si>
    <t>Confeção:</t>
  </si>
  <si>
    <t>Preço Custo Unitário</t>
  </si>
  <si>
    <t>Elaborado por CC</t>
  </si>
  <si>
    <t>Preço de Venda Unitário Liquido</t>
  </si>
  <si>
    <t>Iago Miranda</t>
  </si>
  <si>
    <t>Margem de Contribuição Unitária</t>
  </si>
  <si>
    <t>Preço de venda ao cliente:</t>
  </si>
  <si>
    <t>Ratio Custo</t>
  </si>
  <si>
    <t>Aprovado por DG</t>
  </si>
  <si>
    <t>Nº de doses por receita:</t>
  </si>
  <si>
    <t xml:space="preserve">Ratio Padrão </t>
  </si>
  <si>
    <t>Data: 27/01/2022</t>
  </si>
  <si>
    <t>PVP</t>
  </si>
  <si>
    <t xml:space="preserve">Lavar a cavala, retirar a guelra e filetar. Com uma colher retirar as fibras do peixe que ficam junto às espinhas. Com a cabeça do peixe e com as espinhas, fazer um fumet de peixe, colocando em água, com cebola, cenoura e tomate , deixar ferver e depois reduzir o preparado e engrossar com um pouco de amido de milho para termos um molho. Cortar os filetes de peixe em brunesa, temperar com limão, pimenta e sal, colocando de seguida o preparado num aro de empratamento, levar ao forno por 8 minutos a 180º. A batata lava-se bem e tempera-se com sal, alecrim e alho, colocando ao forno, aproveitando assim o forno, 180º durante 30 minutos. Os legumes são lavados e cortados em juliana, salteando com azeite, sal e alho. A disposição de todos os elementos no prato, terá a base do fumet de peixe, o hambúrguer a batata e o legumes. 
 </t>
  </si>
  <si>
    <t>Kcal</t>
  </si>
  <si>
    <t>Prot</t>
  </si>
  <si>
    <t>Gord</t>
  </si>
  <si>
    <t>H.C.</t>
  </si>
  <si>
    <t>Pêra Bêbada</t>
  </si>
  <si>
    <t>Pêra</t>
  </si>
  <si>
    <t>Açucar</t>
  </si>
  <si>
    <t>Proteinas</t>
  </si>
  <si>
    <t>Gorduras</t>
  </si>
  <si>
    <t>Pau de Canela</t>
  </si>
  <si>
    <t>Vinho Tinto Baga</t>
  </si>
  <si>
    <t>Água</t>
  </si>
  <si>
    <t>Estrela de Anis</t>
  </si>
  <si>
    <t>Confecção:</t>
  </si>
  <si>
    <t>Deite o açúcar, o vinho tinto, o pau de canela e a estrela de anis num tacho pequeno.Descasque as peras deixando apenas os pés e coloque no tacho.
Leve ao lume e deixe ferver, suavemente, cerca de 30 minutos ou até estarem macias.Vá virando as peras de vez em quando.Retire as peras para uma taça e reserve.
A calda leve-a ao lume deixe ferver até reduzir e começar a espessar.Retire o pau de canela e o anis, deite a calda por cima das peras e deixe arrefecer.</t>
  </si>
  <si>
    <t xml:space="preserve">Data: </t>
  </si>
  <si>
    <t>por/pax</t>
  </si>
  <si>
    <t>Creme de abóbora com crocante de sementes</t>
  </si>
  <si>
    <t>Abóbora Manteiga</t>
  </si>
  <si>
    <t>Tomilho</t>
  </si>
  <si>
    <t xml:space="preserve">Coentros </t>
  </si>
  <si>
    <t xml:space="preserve">Lavar a aóbora, cortar ao meio, retirar as sementes. De seguida colocar tomilho, alho, coentros, sal, azeite, na concavidade da abóbora manteiga e levar ao forno a 180ºc , durante 30 minutos. Após a abóbora assada, retirara a polpa e reservar num recipiente. Refugar a cebola, com azeite, juntar a polpa e adicionar água até obter um creme com a consistencia desejada. As sementes são levadas ao forno para torrar e são colocadas no prato no momento de servir.  
 </t>
  </si>
  <si>
    <t xml:space="preserve"> </t>
  </si>
  <si>
    <t>Hambúguer de Cavala c/ batatinha e legumes salteados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</si>
</sst>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€&quot;"/>
    <numFmt numFmtId="165" formatCode="#,##0.00&quot; €&quot;;[Red]\-#,##0.00&quot; €&quot;"/>
    <numFmt numFmtId="166" formatCode="0.0%"/>
    <numFmt numFmtId="167" formatCode="#,##0.0&quot; €&quot;"/>
    <numFmt numFmtId="168" formatCode="#,##0.00\ &quot;€&quot;"/>
    <numFmt numFmtId="169" formatCode="#,##0.0\ &quot;€&quot;"/>
  </numFmts>
  <fonts count="28">
    <font>
      <sz val="10"/>
      <name val="Arial"/>
      <charset val="1"/>
    </font>
    <font>
      <sz val="10"/>
      <name val="Frutiger 55 Roman"/>
      <family val="2"/>
      <charset val="1"/>
    </font>
    <font>
      <sz val="11"/>
      <color rgb="FF808080"/>
      <name val="Arial Black"/>
      <family val="2"/>
      <charset val="1"/>
    </font>
    <font>
      <sz val="12"/>
      <name val="Frutiger 55 Roman"/>
      <family val="2"/>
      <charset val="1"/>
    </font>
    <font>
      <b/>
      <sz val="16"/>
      <name val="Frutiger 55 Roman"/>
      <family val="2"/>
      <charset val="1"/>
    </font>
    <font>
      <b/>
      <sz val="14"/>
      <name val="Frutiger 55 Roman"/>
      <family val="2"/>
      <charset val="1"/>
    </font>
    <font>
      <b/>
      <sz val="12"/>
      <name val="Frutiger 55 Roman"/>
      <family val="2"/>
      <charset val="1"/>
    </font>
    <font>
      <b/>
      <sz val="11"/>
      <name val="Frutiger 55 Roman"/>
      <family val="2"/>
      <charset val="1"/>
    </font>
    <font>
      <b/>
      <sz val="10"/>
      <name val="Frutiger 55 Roman"/>
      <family val="2"/>
      <charset val="1"/>
    </font>
    <font>
      <sz val="20"/>
      <name val="Frutiger 55 Roman"/>
      <family val="2"/>
      <charset val="1"/>
    </font>
    <font>
      <sz val="14"/>
      <name val="Frutiger 55 Roman"/>
      <family val="2"/>
      <charset val="1"/>
    </font>
    <font>
      <sz val="20"/>
      <color rgb="FFFF0000"/>
      <name val="Frutiger 55 Roman"/>
      <family val="2"/>
      <charset val="1"/>
    </font>
    <font>
      <b/>
      <sz val="9"/>
      <color rgb="FF333399"/>
      <name val="Frutiger 55 Roman"/>
      <family val="2"/>
      <charset val="1"/>
    </font>
    <font>
      <sz val="10"/>
      <name val="Arial"/>
      <charset val="1"/>
    </font>
    <font>
      <sz val="10"/>
      <color theme="1"/>
      <name val="Open Sans"/>
    </font>
    <font>
      <sz val="11"/>
      <color rgb="FF808080"/>
      <name val="Arial Black"/>
    </font>
    <font>
      <sz val="12"/>
      <color theme="1"/>
      <name val="Open Sans"/>
    </font>
    <font>
      <b/>
      <sz val="16"/>
      <color theme="1"/>
      <name val="Open Sans"/>
    </font>
    <font>
      <b/>
      <sz val="14"/>
      <color theme="1"/>
      <name val="Open Sans"/>
    </font>
    <font>
      <b/>
      <sz val="12"/>
      <color theme="1"/>
      <name val="Open Sans"/>
    </font>
    <font>
      <sz val="10"/>
      <name val="Arial"/>
    </font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Open Sans"/>
      <family val="2"/>
    </font>
    <font>
      <sz val="20"/>
      <color theme="1"/>
      <name val="Open Sans"/>
    </font>
    <font>
      <sz val="14"/>
      <color theme="1"/>
      <name val="Open Sans"/>
    </font>
    <font>
      <sz val="20"/>
      <color rgb="FFFF0000"/>
      <name val="Open Sans"/>
    </font>
    <font>
      <b/>
      <sz val="9"/>
      <color rgb="FF333399"/>
      <name val="Open Sans"/>
    </font>
  </fonts>
  <fills count="6">
    <fill>
      <patternFill patternType="none"/>
    </fill>
    <fill>
      <patternFill patternType="gray125"/>
    </fill>
    <fill>
      <patternFill patternType="solid">
        <fgColor rgb="FFC3D69B"/>
        <bgColor rgb="FFC0C0C0"/>
      </patternFill>
    </fill>
    <fill>
      <patternFill patternType="solid">
        <fgColor rgb="FFC0C0C0"/>
        <bgColor rgb="FFC3D69B"/>
      </patternFill>
    </fill>
    <fill>
      <patternFill patternType="solid">
        <fgColor rgb="FFC2D69B"/>
        <bgColor rgb="FFC2D69B"/>
      </patternFill>
    </fill>
    <fill>
      <patternFill patternType="solid">
        <fgColor rgb="FFC0C0C0"/>
        <bgColor rgb="FFC0C0C0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000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3" fillId="0" borderId="0" applyBorder="0" applyProtection="0"/>
  </cellStyleXfs>
  <cellXfs count="14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6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164" fontId="5" fillId="0" borderId="15" xfId="0" applyNumberFormat="1" applyFont="1" applyBorder="1" applyAlignment="1">
      <alignment horizontal="center"/>
    </xf>
    <xf numFmtId="0" fontId="3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164" fontId="9" fillId="0" borderId="3" xfId="0" applyNumberFormat="1" applyFont="1" applyBorder="1"/>
    <xf numFmtId="164" fontId="9" fillId="0" borderId="5" xfId="0" applyNumberFormat="1" applyFont="1" applyBorder="1"/>
    <xf numFmtId="0" fontId="9" fillId="0" borderId="0" xfId="0" applyFont="1"/>
    <xf numFmtId="164" fontId="10" fillId="0" borderId="5" xfId="0" applyNumberFormat="1" applyFont="1" applyBorder="1"/>
    <xf numFmtId="0" fontId="1" fillId="0" borderId="7" xfId="0" applyFont="1" applyBorder="1"/>
    <xf numFmtId="166" fontId="10" fillId="0" borderId="5" xfId="1" applyNumberFormat="1" applyFont="1" applyBorder="1" applyAlignment="1" applyProtection="1">
      <alignment horizontal="right"/>
    </xf>
    <xf numFmtId="0" fontId="10" fillId="0" borderId="8" xfId="0" applyFont="1" applyBorder="1"/>
    <xf numFmtId="0" fontId="11" fillId="0" borderId="0" xfId="0" applyFont="1"/>
    <xf numFmtId="9" fontId="1" fillId="0" borderId="0" xfId="0" applyNumberFormat="1" applyFont="1"/>
    <xf numFmtId="0" fontId="1" fillId="0" borderId="16" xfId="0" applyFont="1" applyBorder="1"/>
    <xf numFmtId="0" fontId="9" fillId="0" borderId="16" xfId="0" applyFont="1" applyBorder="1"/>
    <xf numFmtId="167" fontId="9" fillId="0" borderId="16" xfId="0" applyNumberFormat="1" applyFont="1" applyBorder="1"/>
    <xf numFmtId="0" fontId="12" fillId="0" borderId="0" xfId="0" applyFont="1"/>
    <xf numFmtId="0" fontId="14" fillId="0" borderId="17" xfId="0" applyFont="1" applyBorder="1"/>
    <xf numFmtId="0" fontId="15" fillId="4" borderId="17" xfId="0" applyFont="1" applyFill="1" applyBorder="1" applyAlignment="1">
      <alignment vertical="center" wrapText="1"/>
    </xf>
    <xf numFmtId="0" fontId="14" fillId="4" borderId="18" xfId="0" applyFont="1" applyFill="1" applyBorder="1"/>
    <xf numFmtId="0" fontId="14" fillId="4" borderId="19" xfId="0" applyFont="1" applyFill="1" applyBorder="1"/>
    <xf numFmtId="0" fontId="14" fillId="0" borderId="0" xfId="0" applyFont="1"/>
    <xf numFmtId="0" fontId="14" fillId="0" borderId="20" xfId="0" applyFont="1" applyBorder="1"/>
    <xf numFmtId="0" fontId="14" fillId="4" borderId="20" xfId="0" applyFont="1" applyFill="1" applyBorder="1"/>
    <xf numFmtId="0" fontId="14" fillId="4" borderId="0" xfId="0" applyFont="1" applyFill="1"/>
    <xf numFmtId="0" fontId="14" fillId="4" borderId="21" xfId="0" applyFont="1" applyFill="1" applyBorder="1"/>
    <xf numFmtId="0" fontId="14" fillId="0" borderId="22" xfId="0" applyFont="1" applyBorder="1"/>
    <xf numFmtId="0" fontId="14" fillId="4" borderId="22" xfId="0" applyFont="1" applyFill="1" applyBorder="1"/>
    <xf numFmtId="0" fontId="14" fillId="4" borderId="23" xfId="0" applyFont="1" applyFill="1" applyBorder="1"/>
    <xf numFmtId="0" fontId="14" fillId="4" borderId="24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0" fontId="16" fillId="0" borderId="24" xfId="0" applyFont="1" applyBorder="1"/>
    <xf numFmtId="0" fontId="19" fillId="0" borderId="28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9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168" fontId="14" fillId="0" borderId="31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/>
    </xf>
    <xf numFmtId="0" fontId="21" fillId="0" borderId="0" xfId="0" applyFont="1"/>
    <xf numFmtId="0" fontId="22" fillId="0" borderId="35" xfId="0" applyFont="1" applyBorder="1" applyAlignment="1">
      <alignment horizontal="center" vertical="center" wrapText="1"/>
    </xf>
    <xf numFmtId="0" fontId="22" fillId="0" borderId="35" xfId="0" applyFont="1" applyBorder="1" applyAlignment="1">
      <alignment vertical="center" wrapText="1"/>
    </xf>
    <xf numFmtId="168" fontId="18" fillId="0" borderId="36" xfId="0" applyNumberFormat="1" applyFont="1" applyBorder="1" applyAlignment="1">
      <alignment horizontal="center"/>
    </xf>
    <xf numFmtId="0" fontId="23" fillId="0" borderId="0" xfId="0" applyFont="1"/>
    <xf numFmtId="0" fontId="14" fillId="0" borderId="0" xfId="0" applyFont="1" applyAlignment="1">
      <alignment horizontal="left" vertical="center" wrapText="1"/>
    </xf>
    <xf numFmtId="168" fontId="24" fillId="0" borderId="19" xfId="0" applyNumberFormat="1" applyFont="1" applyBorder="1"/>
    <xf numFmtId="168" fontId="24" fillId="0" borderId="21" xfId="0" applyNumberFormat="1" applyFont="1" applyBorder="1"/>
    <xf numFmtId="0" fontId="24" fillId="0" borderId="0" xfId="0" applyFont="1"/>
    <xf numFmtId="168" fontId="25" fillId="0" borderId="21" xfId="0" applyNumberFormat="1" applyFont="1" applyBorder="1"/>
    <xf numFmtId="0" fontId="14" fillId="0" borderId="23" xfId="0" applyFont="1" applyBorder="1"/>
    <xf numFmtId="166" fontId="25" fillId="0" borderId="21" xfId="0" applyNumberFormat="1" applyFont="1" applyBorder="1" applyAlignment="1">
      <alignment horizontal="right"/>
    </xf>
    <xf numFmtId="0" fontId="25" fillId="0" borderId="24" xfId="0" applyFont="1" applyBorder="1"/>
    <xf numFmtId="0" fontId="26" fillId="0" borderId="0" xfId="0" applyFont="1"/>
    <xf numFmtId="9" fontId="14" fillId="0" borderId="0" xfId="0" applyNumberFormat="1" applyFont="1"/>
    <xf numFmtId="0" fontId="14" fillId="0" borderId="16" xfId="0" applyFont="1" applyBorder="1"/>
    <xf numFmtId="0" fontId="24" fillId="0" borderId="16" xfId="0" applyFont="1" applyBorder="1"/>
    <xf numFmtId="169" fontId="24" fillId="0" borderId="16" xfId="0" applyNumberFormat="1" applyFont="1" applyBorder="1"/>
    <xf numFmtId="0" fontId="27" fillId="0" borderId="0" xfId="0" applyFont="1"/>
    <xf numFmtId="0" fontId="14" fillId="0" borderId="18" xfId="0" applyFont="1" applyBorder="1" applyAlignment="1">
      <alignment horizontal="center"/>
    </xf>
    <xf numFmtId="0" fontId="20" fillId="0" borderId="18" xfId="0" applyFont="1" applyBorder="1"/>
    <xf numFmtId="0" fontId="14" fillId="0" borderId="22" xfId="0" applyFont="1" applyBorder="1" applyAlignment="1">
      <alignment horizontal="left"/>
    </xf>
    <xf numFmtId="0" fontId="20" fillId="0" borderId="23" xfId="0" applyFont="1" applyBorder="1"/>
    <xf numFmtId="0" fontId="14" fillId="0" borderId="17" xfId="0" applyFont="1" applyBorder="1" applyAlignment="1">
      <alignment horizontal="left" vertical="top" wrapText="1"/>
    </xf>
    <xf numFmtId="0" fontId="20" fillId="0" borderId="19" xfId="0" applyFont="1" applyBorder="1"/>
    <xf numFmtId="0" fontId="20" fillId="0" borderId="20" xfId="0" applyFont="1" applyBorder="1"/>
    <xf numFmtId="0" fontId="0" fillId="0" borderId="0" xfId="0"/>
    <xf numFmtId="0" fontId="20" fillId="0" borderId="21" xfId="0" applyFont="1" applyBorder="1"/>
    <xf numFmtId="0" fontId="20" fillId="0" borderId="22" xfId="0" applyFont="1" applyBorder="1"/>
    <xf numFmtId="0" fontId="20" fillId="0" borderId="24" xfId="0" applyFont="1" applyBorder="1"/>
    <xf numFmtId="0" fontId="14" fillId="0" borderId="17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4" fillId="0" borderId="28" xfId="0" applyFont="1" applyBorder="1" applyAlignment="1">
      <alignment horizontal="left" vertical="center" wrapText="1"/>
    </xf>
    <xf numFmtId="0" fontId="20" fillId="0" borderId="29" xfId="0" applyFont="1" applyBorder="1"/>
    <xf numFmtId="0" fontId="20" fillId="0" borderId="30" xfId="0" applyFont="1" applyBorder="1"/>
    <xf numFmtId="0" fontId="22" fillId="0" borderId="32" xfId="0" applyFont="1" applyBorder="1" applyAlignment="1">
      <alignment horizontal="left" vertical="center" wrapText="1"/>
    </xf>
    <xf numFmtId="0" fontId="20" fillId="0" borderId="33" xfId="0" applyFont="1" applyBorder="1"/>
    <xf numFmtId="0" fontId="20" fillId="0" borderId="34" xfId="0" applyFont="1" applyBorder="1"/>
    <xf numFmtId="0" fontId="16" fillId="5" borderId="28" xfId="0" applyFont="1" applyFill="1" applyBorder="1" applyAlignment="1">
      <alignment horizontal="left"/>
    </xf>
    <xf numFmtId="0" fontId="19" fillId="5" borderId="25" xfId="0" applyFont="1" applyFill="1" applyBorder="1" applyAlignment="1">
      <alignment horizontal="center" vertical="center"/>
    </xf>
    <xf numFmtId="0" fontId="20" fillId="0" borderId="26" xfId="0" applyFont="1" applyBorder="1"/>
    <xf numFmtId="0" fontId="20" fillId="0" borderId="27" xfId="0" applyFont="1" applyBorder="1"/>
    <xf numFmtId="0" fontId="18" fillId="4" borderId="29" xfId="0" applyFont="1" applyFill="1" applyBorder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/>
    </xf>
    <xf numFmtId="0" fontId="1" fillId="0" borderId="9" xfId="0" applyFont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</cellXfs>
  <cellStyles count="2">
    <cellStyle name="Normal" xfId="0" builtinId="0"/>
    <cellStyle name="Percentagem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3D69B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171450</xdr:rowOff>
    </xdr:from>
    <xdr:ext cx="5019675" cy="3810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592BA5D-7744-49FD-9BF7-DDB1863183A2}"/>
            </a:ext>
          </a:extLst>
        </xdr:cNvPr>
        <xdr:cNvSpPr txBox="1"/>
      </xdr:nvSpPr>
      <xdr:spPr>
        <a:xfrm>
          <a:off x="1722120" y="171450"/>
          <a:ext cx="5019675" cy="3810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7425" rIns="36575" bIns="27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92D050"/>
              </a:solidFill>
              <a:latin typeface="Open Sans"/>
              <a:ea typeface="Open Sans"/>
              <a:cs typeface="Open Sans"/>
              <a:sym typeface="Open Sans"/>
            </a:rPr>
            <a:t>FICHA TÉCNICA</a:t>
          </a:r>
          <a:endParaRPr sz="1400"/>
        </a:p>
      </xdr:txBody>
    </xdr:sp>
    <xdr:clientData fLocksWithSheet="0"/>
  </xdr:oneCellAnchor>
  <xdr:oneCellAnchor>
    <xdr:from>
      <xdr:col>1</xdr:col>
      <xdr:colOff>133350</xdr:colOff>
      <xdr:row>0</xdr:row>
      <xdr:rowOff>38100</xdr:rowOff>
    </xdr:from>
    <xdr:ext cx="600075" cy="628650"/>
    <xdr:pic>
      <xdr:nvPicPr>
        <xdr:cNvPr id="3" name="image1.jpg" descr="Uma imagem com texto&#10;&#10;Descrição gerada automaticamente">
          <a:extLst>
            <a:ext uri="{FF2B5EF4-FFF2-40B4-BE49-F238E27FC236}">
              <a16:creationId xmlns:a16="http://schemas.microsoft.com/office/drawing/2014/main" id="{2886F321-C673-4634-AD5F-2E4AFB85B5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210" y="38100"/>
          <a:ext cx="600075" cy="628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944880</xdr:colOff>
      <xdr:row>7</xdr:row>
      <xdr:rowOff>182883</xdr:rowOff>
    </xdr:from>
    <xdr:to>
      <xdr:col>8</xdr:col>
      <xdr:colOff>881866</xdr:colOff>
      <xdr:row>18</xdr:row>
      <xdr:rowOff>121925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A2D6D68-13A1-4AFF-BCFD-EAEF2262DB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22"/>
        <a:stretch/>
      </xdr:blipFill>
      <xdr:spPr>
        <a:xfrm rot="5400000">
          <a:off x="4090912" y="1707911"/>
          <a:ext cx="2369822" cy="23982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9360</xdr:colOff>
      <xdr:row>0</xdr:row>
      <xdr:rowOff>181080</xdr:rowOff>
    </xdr:from>
    <xdr:to>
      <xdr:col>8</xdr:col>
      <xdr:colOff>903960</xdr:colOff>
      <xdr:row>2</xdr:row>
      <xdr:rowOff>180360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85240" y="181080"/>
          <a:ext cx="4871160" cy="3801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36720" tIns="27360" rIns="36720" bIns="2736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PT" sz="1400" b="1" strike="noStrike" spc="-1">
              <a:solidFill>
                <a:srgbClr val="92D050"/>
              </a:solidFill>
              <a:latin typeface="Frutiger 55 Roman"/>
            </a:rPr>
            <a:t>FICHA TÉCNICA</a:t>
          </a:r>
          <a:endParaRPr lang="pt-PT" sz="14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139680</xdr:colOff>
      <xdr:row>0</xdr:row>
      <xdr:rowOff>38160</xdr:rowOff>
    </xdr:from>
    <xdr:to>
      <xdr:col>2</xdr:col>
      <xdr:colOff>126360</xdr:colOff>
      <xdr:row>3</xdr:row>
      <xdr:rowOff>94680</xdr:rowOff>
    </xdr:to>
    <xdr:pic>
      <xdr:nvPicPr>
        <xdr:cNvPr id="3" name="Imagem 8" descr="Uma imagem com texto&#10;&#10;Descrição gerada automa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9720" y="38160"/>
          <a:ext cx="634320" cy="627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54765</xdr:colOff>
      <xdr:row>7</xdr:row>
      <xdr:rowOff>38099</xdr:rowOff>
    </xdr:from>
    <xdr:to>
      <xdr:col>7</xdr:col>
      <xdr:colOff>1120373</xdr:colOff>
      <xdr:row>19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719B543-C9D5-4372-BF19-A0218353F4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57" r="10883"/>
        <a:stretch/>
      </xdr:blipFill>
      <xdr:spPr>
        <a:xfrm rot="5400000">
          <a:off x="3097406" y="1272183"/>
          <a:ext cx="2247901" cy="2237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171450</xdr:rowOff>
    </xdr:from>
    <xdr:ext cx="5019675" cy="3810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E0F137A-7924-40F0-9322-71524D5A9B6A}"/>
            </a:ext>
          </a:extLst>
        </xdr:cNvPr>
        <xdr:cNvSpPr txBox="1"/>
      </xdr:nvSpPr>
      <xdr:spPr>
        <a:xfrm>
          <a:off x="1722120" y="171450"/>
          <a:ext cx="5019675" cy="3810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7425" rIns="36575" bIns="27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92D050"/>
              </a:solidFill>
              <a:latin typeface="Open Sans"/>
              <a:ea typeface="Open Sans"/>
              <a:cs typeface="Open Sans"/>
              <a:sym typeface="Open Sans"/>
            </a:rPr>
            <a:t>FICHA TÉCNICA</a:t>
          </a:r>
          <a:endParaRPr sz="1400"/>
        </a:p>
      </xdr:txBody>
    </xdr:sp>
    <xdr:clientData fLocksWithSheet="0"/>
  </xdr:oneCellAnchor>
  <xdr:oneCellAnchor>
    <xdr:from>
      <xdr:col>1</xdr:col>
      <xdr:colOff>133350</xdr:colOff>
      <xdr:row>0</xdr:row>
      <xdr:rowOff>38100</xdr:rowOff>
    </xdr:from>
    <xdr:ext cx="600075" cy="628650"/>
    <xdr:pic>
      <xdr:nvPicPr>
        <xdr:cNvPr id="6" name="image1.jpg" descr="Uma imagem com texto&#10;&#10;Descrição gerada automaticamente">
          <a:extLst>
            <a:ext uri="{FF2B5EF4-FFF2-40B4-BE49-F238E27FC236}">
              <a16:creationId xmlns:a16="http://schemas.microsoft.com/office/drawing/2014/main" id="{8B94CA74-F165-4557-B477-B1C1E75115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210" y="38100"/>
          <a:ext cx="600075" cy="628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487045</xdr:colOff>
      <xdr:row>7</xdr:row>
      <xdr:rowOff>125730</xdr:rowOff>
    </xdr:from>
    <xdr:to>
      <xdr:col>8</xdr:col>
      <xdr:colOff>1135380</xdr:colOff>
      <xdr:row>18</xdr:row>
      <xdr:rowOff>123824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9A004C7-5FA3-4A29-BF1B-A1F4B0756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8865" y="1664970"/>
          <a:ext cx="3109595" cy="2428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F2494-4295-4D7F-B1D9-7E5A0580B643}">
  <dimension ref="A1:Q986"/>
  <sheetViews>
    <sheetView workbookViewId="0">
      <selection activeCell="K17" sqref="K17"/>
    </sheetView>
  </sheetViews>
  <sheetFormatPr defaultRowHeight="13.2"/>
  <cols>
    <col min="1" max="1" width="5.88671875" customWidth="1"/>
    <col min="2" max="2" width="9.109375" customWidth="1"/>
    <col min="3" max="3" width="10.109375" customWidth="1"/>
    <col min="4" max="4" width="7.6640625" customWidth="1"/>
    <col min="5" max="5" width="12.88671875" customWidth="1"/>
    <col min="6" max="6" width="5.44140625" hidden="1" customWidth="1"/>
    <col min="7" max="7" width="17.5546875" customWidth="1"/>
    <col min="8" max="8" width="18.33203125" customWidth="1"/>
    <col min="9" max="9" width="20.33203125" customWidth="1"/>
    <col min="10" max="17" width="9.109375" customWidth="1"/>
  </cols>
  <sheetData>
    <row r="1" spans="1:17" ht="17.399999999999999">
      <c r="A1" s="52"/>
      <c r="B1" s="53"/>
      <c r="C1" s="54"/>
      <c r="D1" s="54"/>
      <c r="E1" s="54"/>
      <c r="F1" s="54"/>
      <c r="G1" s="54"/>
      <c r="H1" s="54"/>
      <c r="I1" s="55"/>
      <c r="J1" s="56"/>
      <c r="K1" s="56"/>
      <c r="L1" s="56"/>
      <c r="M1" s="56"/>
      <c r="N1" s="56"/>
      <c r="O1" s="56"/>
      <c r="P1" s="56"/>
      <c r="Q1" s="56"/>
    </row>
    <row r="2" spans="1:17" ht="15">
      <c r="A2" s="57"/>
      <c r="B2" s="58"/>
      <c r="C2" s="59"/>
      <c r="D2" s="59"/>
      <c r="E2" s="59"/>
      <c r="F2" s="59"/>
      <c r="G2" s="59"/>
      <c r="H2" s="59"/>
      <c r="I2" s="60"/>
      <c r="J2" s="56"/>
      <c r="K2" s="56"/>
      <c r="L2" s="56"/>
      <c r="M2" s="56"/>
      <c r="N2" s="56"/>
      <c r="O2" s="56"/>
      <c r="P2" s="56"/>
      <c r="Q2" s="56"/>
    </row>
    <row r="3" spans="1:17" ht="15">
      <c r="A3" s="57"/>
      <c r="B3" s="58"/>
      <c r="C3" s="59"/>
      <c r="D3" s="59"/>
      <c r="E3" s="59"/>
      <c r="F3" s="59"/>
      <c r="G3" s="59"/>
      <c r="H3" s="59"/>
      <c r="I3" s="60"/>
      <c r="J3" s="56"/>
      <c r="K3" s="56"/>
      <c r="L3" s="56"/>
      <c r="M3" s="56"/>
      <c r="N3" s="56"/>
      <c r="O3" s="56"/>
      <c r="P3" s="56"/>
      <c r="Q3" s="56"/>
    </row>
    <row r="4" spans="1:17" ht="15">
      <c r="A4" s="61"/>
      <c r="B4" s="62"/>
      <c r="C4" s="63"/>
      <c r="D4" s="63"/>
      <c r="E4" s="63"/>
      <c r="F4" s="63"/>
      <c r="G4" s="63"/>
      <c r="H4" s="63"/>
      <c r="I4" s="64"/>
      <c r="J4" s="56"/>
      <c r="K4" s="56"/>
      <c r="L4" s="56"/>
      <c r="M4" s="56"/>
      <c r="N4" s="56"/>
      <c r="O4" s="56"/>
      <c r="P4" s="56"/>
      <c r="Q4" s="56"/>
    </row>
    <row r="5" spans="1:17" ht="17.399999999999999">
      <c r="A5" s="65"/>
      <c r="B5" s="65"/>
      <c r="C5" s="65"/>
      <c r="D5" s="65"/>
      <c r="E5" s="65"/>
      <c r="F5" s="65"/>
      <c r="G5" s="65"/>
      <c r="H5" s="65"/>
      <c r="I5" s="65"/>
      <c r="J5" s="56"/>
      <c r="K5" s="56"/>
      <c r="L5" s="56"/>
      <c r="M5" s="56"/>
      <c r="N5" s="56"/>
      <c r="O5" s="56"/>
      <c r="P5" s="56"/>
      <c r="Q5" s="56"/>
    </row>
    <row r="6" spans="1:17" ht="24">
      <c r="A6" s="65"/>
      <c r="B6" s="66" t="s">
        <v>0</v>
      </c>
      <c r="C6" s="65"/>
      <c r="D6" s="65"/>
      <c r="E6" s="67">
        <v>1</v>
      </c>
      <c r="F6" s="65"/>
      <c r="G6" s="65"/>
      <c r="H6" s="65"/>
      <c r="I6" s="68" t="s">
        <v>1</v>
      </c>
      <c r="J6" s="56"/>
      <c r="K6" s="56"/>
      <c r="L6" s="56"/>
      <c r="M6" s="56"/>
      <c r="N6" s="56"/>
      <c r="O6" s="56"/>
      <c r="P6" s="56"/>
      <c r="Q6" s="56"/>
    </row>
    <row r="7" spans="1:17" ht="17.399999999999999">
      <c r="A7" s="65"/>
      <c r="B7" s="65"/>
      <c r="C7" s="65"/>
      <c r="D7" s="65"/>
      <c r="E7" s="65"/>
      <c r="F7" s="65"/>
      <c r="G7" s="65"/>
      <c r="H7" s="65"/>
      <c r="I7" s="65"/>
      <c r="J7" s="56"/>
      <c r="K7" s="56"/>
      <c r="L7" s="56"/>
      <c r="M7" s="56"/>
      <c r="N7" s="56"/>
      <c r="O7" s="56"/>
      <c r="P7" s="56"/>
      <c r="Q7" s="56"/>
    </row>
    <row r="8" spans="1:17" ht="17.399999999999999">
      <c r="A8" s="65"/>
      <c r="B8" s="123" t="s">
        <v>2</v>
      </c>
      <c r="C8" s="69"/>
      <c r="D8" s="70"/>
      <c r="E8" s="70"/>
      <c r="F8" s="70"/>
      <c r="G8" s="70"/>
      <c r="H8" s="70"/>
      <c r="I8" s="71"/>
      <c r="J8" s="56"/>
      <c r="K8" s="56"/>
      <c r="L8" s="56"/>
      <c r="M8" s="56" t="s">
        <v>37</v>
      </c>
      <c r="N8" s="56" t="s">
        <v>44</v>
      </c>
      <c r="O8" s="56" t="s">
        <v>45</v>
      </c>
      <c r="P8" s="56" t="s">
        <v>40</v>
      </c>
      <c r="Q8" s="56"/>
    </row>
    <row r="9" spans="1:17" ht="17.399999999999999">
      <c r="A9" s="65"/>
      <c r="B9" s="124"/>
      <c r="C9" s="72"/>
      <c r="D9" s="65"/>
      <c r="E9" s="65"/>
      <c r="F9" s="65"/>
      <c r="G9" s="65"/>
      <c r="H9" s="65"/>
      <c r="I9" s="73"/>
      <c r="J9" s="56"/>
      <c r="K9" s="56"/>
      <c r="L9" s="56"/>
      <c r="M9" s="56">
        <v>36</v>
      </c>
      <c r="N9" s="56">
        <v>1.2</v>
      </c>
      <c r="O9" s="56">
        <v>0.8</v>
      </c>
      <c r="P9" s="56">
        <v>6.8</v>
      </c>
      <c r="Q9" s="56"/>
    </row>
    <row r="10" spans="1:17" ht="17.399999999999999">
      <c r="A10" s="65"/>
      <c r="B10" s="124"/>
      <c r="C10" s="72"/>
      <c r="D10" s="65"/>
      <c r="E10" s="65"/>
      <c r="F10" s="65"/>
      <c r="G10" s="65"/>
      <c r="H10" s="65"/>
      <c r="I10" s="73"/>
      <c r="J10" s="56"/>
      <c r="K10" s="56"/>
      <c r="L10" s="56"/>
      <c r="M10" s="56">
        <v>180</v>
      </c>
      <c r="N10" s="56">
        <v>2E-3</v>
      </c>
      <c r="O10" s="56">
        <v>19.98</v>
      </c>
      <c r="P10" s="56"/>
      <c r="Q10" s="56"/>
    </row>
    <row r="11" spans="1:17" ht="17.399999999999999">
      <c r="A11" s="65"/>
      <c r="B11" s="124"/>
      <c r="C11" s="72"/>
      <c r="D11" s="65"/>
      <c r="E11" s="65"/>
      <c r="F11" s="65"/>
      <c r="G11" s="65"/>
      <c r="H11" s="65"/>
      <c r="I11" s="73"/>
      <c r="J11" s="56"/>
      <c r="K11" s="56"/>
      <c r="L11" s="56"/>
      <c r="M11" s="56"/>
      <c r="N11" s="56"/>
      <c r="O11" s="56"/>
      <c r="P11" s="56"/>
      <c r="Q11" s="56"/>
    </row>
    <row r="12" spans="1:17" ht="17.399999999999999">
      <c r="A12" s="65"/>
      <c r="B12" s="124"/>
      <c r="C12" s="72"/>
      <c r="D12" s="65"/>
      <c r="E12" s="65"/>
      <c r="F12" s="65"/>
      <c r="G12" s="65"/>
      <c r="H12" s="65"/>
      <c r="I12" s="73"/>
      <c r="J12" s="56"/>
      <c r="K12" s="56"/>
      <c r="L12" s="87"/>
      <c r="M12" s="87">
        <v>216</v>
      </c>
      <c r="N12" s="87">
        <v>1.2</v>
      </c>
      <c r="O12" s="87">
        <v>20.6</v>
      </c>
      <c r="P12" s="87">
        <v>6.8</v>
      </c>
      <c r="Q12" s="56"/>
    </row>
    <row r="13" spans="1:17" ht="17.399999999999999">
      <c r="A13" s="65"/>
      <c r="B13" s="124"/>
      <c r="C13" s="72"/>
      <c r="D13" s="65"/>
      <c r="E13" s="65"/>
      <c r="F13" s="65"/>
      <c r="G13" s="65"/>
      <c r="H13" s="65"/>
      <c r="I13" s="73"/>
      <c r="J13" s="56"/>
      <c r="K13" s="56"/>
      <c r="L13" s="87"/>
      <c r="M13" s="87">
        <v>108</v>
      </c>
      <c r="N13" s="87">
        <v>0.6</v>
      </c>
      <c r="O13" s="87">
        <v>10.3</v>
      </c>
      <c r="P13" s="87">
        <v>6.4</v>
      </c>
      <c r="Q13" s="83" t="s">
        <v>53</v>
      </c>
    </row>
    <row r="14" spans="1:17" ht="17.399999999999999">
      <c r="A14" s="65"/>
      <c r="B14" s="124"/>
      <c r="C14" s="72"/>
      <c r="D14" s="65"/>
      <c r="E14" s="65"/>
      <c r="F14" s="65"/>
      <c r="G14" s="65"/>
      <c r="H14" s="65"/>
      <c r="I14" s="73"/>
      <c r="J14" s="56"/>
      <c r="K14" s="56"/>
      <c r="L14" s="56"/>
      <c r="M14" s="56"/>
      <c r="N14" s="56"/>
      <c r="O14" s="56"/>
      <c r="P14" s="56"/>
      <c r="Q14" s="56"/>
    </row>
    <row r="15" spans="1:17" ht="17.399999999999999">
      <c r="A15" s="65"/>
      <c r="B15" s="124"/>
      <c r="C15" s="72"/>
      <c r="D15" s="65"/>
      <c r="E15" s="65"/>
      <c r="F15" s="65"/>
      <c r="G15" s="65"/>
      <c r="H15" s="65"/>
      <c r="I15" s="73"/>
      <c r="J15" s="56"/>
      <c r="K15" s="56"/>
      <c r="L15" s="56"/>
      <c r="M15" s="56"/>
      <c r="N15" s="56"/>
      <c r="O15" s="56"/>
      <c r="P15" s="56"/>
      <c r="Q15" s="56"/>
    </row>
    <row r="16" spans="1:17" ht="17.399999999999999">
      <c r="A16" s="65"/>
      <c r="B16" s="124"/>
      <c r="C16" s="72"/>
      <c r="D16" s="65"/>
      <c r="E16" s="65"/>
      <c r="F16" s="65"/>
      <c r="G16" s="65"/>
      <c r="H16" s="65"/>
      <c r="I16" s="73"/>
      <c r="J16" s="56"/>
      <c r="K16" s="56"/>
      <c r="L16" s="56"/>
      <c r="M16" s="56"/>
      <c r="N16" s="56"/>
      <c r="O16" s="56"/>
      <c r="P16" s="56"/>
      <c r="Q16" s="56"/>
    </row>
    <row r="17" spans="1:17" ht="17.399999999999999">
      <c r="A17" s="65"/>
      <c r="B17" s="124"/>
      <c r="C17" s="72"/>
      <c r="D17" s="65"/>
      <c r="E17" s="65"/>
      <c r="F17" s="65"/>
      <c r="G17" s="65"/>
      <c r="H17" s="65"/>
      <c r="I17" s="73"/>
      <c r="J17" s="56"/>
      <c r="K17" s="56"/>
      <c r="L17" s="56"/>
      <c r="M17" s="56"/>
      <c r="N17" s="56"/>
      <c r="O17" s="56"/>
      <c r="P17" s="56"/>
      <c r="Q17" s="56"/>
    </row>
    <row r="18" spans="1:17" ht="17.399999999999999">
      <c r="A18" s="65"/>
      <c r="B18" s="124"/>
      <c r="C18" s="72"/>
      <c r="D18" s="65"/>
      <c r="E18" s="65"/>
      <c r="F18" s="65"/>
      <c r="G18" s="65"/>
      <c r="H18" s="65"/>
      <c r="I18" s="73"/>
      <c r="J18" s="56"/>
      <c r="K18" s="56"/>
      <c r="L18" s="56"/>
      <c r="M18" s="56"/>
      <c r="N18" s="56"/>
      <c r="O18" s="56"/>
      <c r="P18" s="56"/>
      <c r="Q18" s="56"/>
    </row>
    <row r="19" spans="1:17" ht="17.399999999999999">
      <c r="A19" s="65"/>
      <c r="B19" s="125"/>
      <c r="C19" s="74"/>
      <c r="D19" s="75"/>
      <c r="E19" s="75"/>
      <c r="F19" s="75"/>
      <c r="G19" s="75"/>
      <c r="H19" s="75"/>
      <c r="I19" s="76"/>
      <c r="J19" s="56"/>
      <c r="K19" s="56"/>
      <c r="L19" s="56"/>
      <c r="M19" s="56"/>
      <c r="N19" s="56"/>
      <c r="O19" s="56"/>
      <c r="P19" s="56"/>
      <c r="Q19" s="56"/>
    </row>
    <row r="20" spans="1:17" ht="17.399999999999999">
      <c r="A20" s="65"/>
      <c r="B20" s="65"/>
      <c r="C20" s="65"/>
      <c r="D20" s="65"/>
      <c r="E20" s="65"/>
      <c r="F20" s="65"/>
      <c r="G20" s="65"/>
      <c r="H20" s="65"/>
      <c r="I20" s="65"/>
      <c r="J20" s="56"/>
      <c r="K20" s="56"/>
      <c r="L20" s="56"/>
      <c r="M20" s="56"/>
      <c r="N20" s="56"/>
      <c r="O20" s="56"/>
      <c r="P20" s="56"/>
      <c r="Q20" s="56"/>
    </row>
    <row r="21" spans="1:17" ht="21">
      <c r="A21" s="65"/>
      <c r="B21" s="77" t="s">
        <v>3</v>
      </c>
      <c r="C21" s="78"/>
      <c r="D21" s="126" t="s">
        <v>54</v>
      </c>
      <c r="E21" s="117"/>
      <c r="F21" s="117"/>
      <c r="G21" s="117"/>
      <c r="H21" s="117"/>
      <c r="I21" s="118"/>
      <c r="J21" s="56"/>
      <c r="K21" s="56"/>
      <c r="L21" s="56"/>
      <c r="M21" s="56"/>
      <c r="N21" s="56"/>
      <c r="O21" s="56"/>
      <c r="P21" s="56"/>
      <c r="Q21" s="56"/>
    </row>
    <row r="22" spans="1:17" ht="17.399999999999999">
      <c r="A22" s="65"/>
      <c r="B22" s="65"/>
      <c r="C22" s="65"/>
      <c r="D22" s="65"/>
      <c r="E22" s="65"/>
      <c r="F22" s="65"/>
      <c r="G22" s="65"/>
      <c r="H22" s="65"/>
      <c r="I22" s="65"/>
      <c r="J22" s="56"/>
      <c r="K22" s="56"/>
      <c r="L22" s="56"/>
      <c r="M22" s="56"/>
      <c r="N22" s="56"/>
      <c r="O22" s="56"/>
      <c r="P22" s="56"/>
      <c r="Q22" s="56"/>
    </row>
    <row r="23" spans="1:17" ht="17.399999999999999">
      <c r="A23" s="65"/>
      <c r="B23" s="127" t="s">
        <v>4</v>
      </c>
      <c r="C23" s="117"/>
      <c r="D23" s="117"/>
      <c r="E23" s="118"/>
      <c r="F23" s="79"/>
      <c r="G23" s="79" t="s">
        <v>5</v>
      </c>
      <c r="H23" s="79" t="s">
        <v>6</v>
      </c>
      <c r="I23" s="79" t="s">
        <v>7</v>
      </c>
      <c r="J23" s="56"/>
      <c r="K23" s="56"/>
      <c r="L23" s="56"/>
      <c r="M23" s="56"/>
      <c r="N23" s="56"/>
      <c r="O23" s="56"/>
      <c r="P23" s="56"/>
      <c r="Q23" s="56"/>
    </row>
    <row r="24" spans="1:17" ht="17.399999999999999">
      <c r="A24" s="65"/>
      <c r="B24" s="116" t="s">
        <v>55</v>
      </c>
      <c r="C24" s="117"/>
      <c r="D24" s="117"/>
      <c r="E24" s="118"/>
      <c r="F24" s="80"/>
      <c r="G24" s="80">
        <v>0.4</v>
      </c>
      <c r="H24" s="81">
        <v>1.49</v>
      </c>
      <c r="I24" s="82">
        <f t="shared" ref="I24:I30" si="0">G24*H24</f>
        <v>0.59599999999999997</v>
      </c>
      <c r="J24" s="56"/>
      <c r="K24" s="56"/>
      <c r="L24" s="56"/>
      <c r="M24" s="56"/>
      <c r="N24" s="56"/>
      <c r="O24" s="56"/>
      <c r="P24" s="56"/>
      <c r="Q24" s="56"/>
    </row>
    <row r="25" spans="1:17" ht="17.399999999999999">
      <c r="A25" s="65"/>
      <c r="B25" s="116" t="s">
        <v>56</v>
      </c>
      <c r="C25" s="117"/>
      <c r="D25" s="117"/>
      <c r="E25" s="118"/>
      <c r="F25" s="80"/>
      <c r="G25" s="80">
        <v>2E-3</v>
      </c>
      <c r="H25" s="81">
        <v>74.5</v>
      </c>
      <c r="I25" s="82">
        <f t="shared" si="0"/>
        <v>0.14899999999999999</v>
      </c>
      <c r="J25" s="56"/>
      <c r="K25" s="56"/>
      <c r="L25" s="56"/>
      <c r="M25" s="56"/>
      <c r="N25" s="56"/>
      <c r="O25" s="56"/>
      <c r="P25" s="56"/>
      <c r="Q25" s="56"/>
    </row>
    <row r="26" spans="1:17" ht="17.399999999999999">
      <c r="A26" s="56"/>
      <c r="B26" s="116" t="s">
        <v>57</v>
      </c>
      <c r="C26" s="117"/>
      <c r="D26" s="117"/>
      <c r="E26" s="118"/>
      <c r="F26" s="80"/>
      <c r="G26" s="80">
        <v>2E-3</v>
      </c>
      <c r="H26" s="81">
        <v>15.8</v>
      </c>
      <c r="I26" s="82">
        <f t="shared" si="0"/>
        <v>3.1600000000000003E-2</v>
      </c>
      <c r="J26" s="56"/>
      <c r="K26" s="56"/>
      <c r="L26" s="56"/>
      <c r="M26" s="56"/>
      <c r="N26" s="56"/>
      <c r="O26" s="56"/>
      <c r="P26" s="56"/>
      <c r="Q26" s="56"/>
    </row>
    <row r="27" spans="1:17" ht="17.399999999999999">
      <c r="A27" s="56"/>
      <c r="B27" s="116" t="s">
        <v>16</v>
      </c>
      <c r="C27" s="117"/>
      <c r="D27" s="117"/>
      <c r="E27" s="118"/>
      <c r="F27" s="80"/>
      <c r="G27" s="80">
        <v>0.02</v>
      </c>
      <c r="H27" s="81">
        <v>5.96</v>
      </c>
      <c r="I27" s="82">
        <f t="shared" si="0"/>
        <v>0.1192</v>
      </c>
      <c r="J27" s="56"/>
      <c r="K27" s="56"/>
      <c r="L27" s="56"/>
      <c r="M27" s="56"/>
      <c r="N27" s="56"/>
      <c r="O27" s="56"/>
      <c r="P27" s="56"/>
      <c r="Q27" s="56"/>
    </row>
    <row r="28" spans="1:17" ht="17.399999999999999">
      <c r="A28" s="56"/>
      <c r="B28" s="116" t="s">
        <v>13</v>
      </c>
      <c r="C28" s="117"/>
      <c r="D28" s="117"/>
      <c r="E28" s="118"/>
      <c r="F28" s="80"/>
      <c r="G28" s="80">
        <v>8.0000000000000002E-3</v>
      </c>
      <c r="H28" s="81">
        <v>6.6</v>
      </c>
      <c r="I28" s="82">
        <f t="shared" si="0"/>
        <v>5.28E-2</v>
      </c>
      <c r="J28" s="56"/>
      <c r="K28" s="56"/>
      <c r="L28" s="56"/>
      <c r="M28" s="56"/>
      <c r="N28" s="56"/>
      <c r="O28" s="56"/>
      <c r="P28" s="56"/>
      <c r="Q28" s="56"/>
    </row>
    <row r="29" spans="1:17" ht="17.399999999999999">
      <c r="A29" s="56"/>
      <c r="B29" s="116" t="s">
        <v>15</v>
      </c>
      <c r="C29" s="117"/>
      <c r="D29" s="117"/>
      <c r="E29" s="118"/>
      <c r="F29" s="80"/>
      <c r="G29" s="80">
        <v>1E-3</v>
      </c>
      <c r="H29" s="81">
        <v>0.21</v>
      </c>
      <c r="I29" s="82">
        <f t="shared" si="0"/>
        <v>2.1000000000000001E-4</v>
      </c>
      <c r="J29" s="56"/>
      <c r="K29" s="56"/>
      <c r="L29" s="56"/>
      <c r="M29" s="56"/>
      <c r="N29" s="56"/>
      <c r="O29" s="56"/>
      <c r="P29" s="56"/>
      <c r="Q29" s="56"/>
    </row>
    <row r="30" spans="1:17" ht="18" thickBot="1">
      <c r="A30" s="56"/>
      <c r="B30" s="116" t="s">
        <v>12</v>
      </c>
      <c r="C30" s="117"/>
      <c r="D30" s="117"/>
      <c r="E30" s="118"/>
      <c r="F30" s="80"/>
      <c r="G30" s="80">
        <v>0.06</v>
      </c>
      <c r="H30" s="81">
        <v>0.99</v>
      </c>
      <c r="I30" s="82">
        <f t="shared" si="0"/>
        <v>5.9399999999999994E-2</v>
      </c>
      <c r="J30" s="56"/>
      <c r="K30" s="56"/>
      <c r="L30" s="56"/>
      <c r="M30" s="56"/>
      <c r="N30" s="56"/>
      <c r="O30" s="56"/>
      <c r="P30" s="56"/>
      <c r="Q30" s="56"/>
    </row>
    <row r="31" spans="1:17" ht="21.6" thickBot="1">
      <c r="A31" s="56"/>
      <c r="B31" s="119" t="s">
        <v>22</v>
      </c>
      <c r="C31" s="120"/>
      <c r="D31" s="120"/>
      <c r="E31" s="121"/>
      <c r="F31" s="84"/>
      <c r="G31" s="85"/>
      <c r="H31" s="85"/>
      <c r="I31" s="86">
        <f>SUM(I24:I30)</f>
        <v>1.0082099999999998</v>
      </c>
      <c r="J31" s="56"/>
      <c r="K31" s="56"/>
      <c r="L31" s="56"/>
      <c r="M31" s="56"/>
      <c r="N31" s="56"/>
      <c r="O31" s="56"/>
      <c r="P31" s="56"/>
      <c r="Q31" s="56"/>
    </row>
    <row r="32" spans="1:17" ht="17.399999999999999">
      <c r="A32" s="56"/>
      <c r="B32" s="65"/>
      <c r="C32" s="6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ht="17.399999999999999">
      <c r="A33" s="56"/>
      <c r="B33" s="122" t="s">
        <v>50</v>
      </c>
      <c r="C33" s="117"/>
      <c r="D33" s="117"/>
      <c r="E33" s="117"/>
      <c r="F33" s="117"/>
      <c r="G33" s="117"/>
      <c r="H33" s="117"/>
      <c r="I33" s="118"/>
      <c r="J33" s="56"/>
      <c r="K33" s="56"/>
      <c r="L33" s="56"/>
      <c r="M33" s="56"/>
      <c r="N33" s="56"/>
      <c r="O33" s="56"/>
      <c r="P33" s="56"/>
      <c r="Q33" s="56"/>
    </row>
    <row r="34" spans="1:17" ht="15">
      <c r="A34" s="56"/>
      <c r="B34" s="106" t="s">
        <v>58</v>
      </c>
      <c r="C34" s="103"/>
      <c r="D34" s="103"/>
      <c r="E34" s="103"/>
      <c r="F34" s="103"/>
      <c r="G34" s="103"/>
      <c r="H34" s="103"/>
      <c r="I34" s="107"/>
      <c r="J34" s="56"/>
      <c r="K34" s="56"/>
      <c r="L34" s="56"/>
      <c r="M34" s="56"/>
      <c r="N34" s="56"/>
      <c r="O34" s="56"/>
      <c r="P34" s="56"/>
      <c r="Q34" s="56"/>
    </row>
    <row r="35" spans="1:17" ht="15">
      <c r="A35" s="56"/>
      <c r="B35" s="108"/>
      <c r="C35" s="109"/>
      <c r="D35" s="109"/>
      <c r="E35" s="109"/>
      <c r="F35" s="109"/>
      <c r="G35" s="109"/>
      <c r="H35" s="109"/>
      <c r="I35" s="110"/>
      <c r="J35" s="56"/>
      <c r="K35" s="56"/>
      <c r="L35" s="56"/>
      <c r="M35" s="56"/>
      <c r="N35" s="56"/>
      <c r="O35" s="56"/>
      <c r="P35" s="56"/>
      <c r="Q35" s="56"/>
    </row>
    <row r="36" spans="1:17" ht="15">
      <c r="A36" s="56"/>
      <c r="B36" s="108"/>
      <c r="C36" s="109"/>
      <c r="D36" s="109"/>
      <c r="E36" s="109"/>
      <c r="F36" s="109"/>
      <c r="G36" s="109"/>
      <c r="H36" s="109"/>
      <c r="I36" s="110"/>
      <c r="J36" s="56"/>
      <c r="K36" s="56"/>
      <c r="L36" s="56"/>
      <c r="M36" s="56"/>
      <c r="N36" s="56"/>
      <c r="O36" s="56"/>
      <c r="P36" s="56"/>
      <c r="Q36" s="56"/>
    </row>
    <row r="37" spans="1:17" ht="15">
      <c r="A37" s="56"/>
      <c r="B37" s="108"/>
      <c r="C37" s="109"/>
      <c r="D37" s="109"/>
      <c r="E37" s="109"/>
      <c r="F37" s="109"/>
      <c r="G37" s="109"/>
      <c r="H37" s="109"/>
      <c r="I37" s="110"/>
      <c r="J37" s="56"/>
      <c r="K37" s="56"/>
      <c r="L37" s="56"/>
      <c r="M37" s="56"/>
      <c r="N37" s="56"/>
      <c r="O37" s="56"/>
      <c r="P37" s="56"/>
      <c r="Q37" s="56"/>
    </row>
    <row r="38" spans="1:17" ht="15">
      <c r="A38" s="56"/>
      <c r="B38" s="108"/>
      <c r="C38" s="109"/>
      <c r="D38" s="109"/>
      <c r="E38" s="109"/>
      <c r="F38" s="109"/>
      <c r="G38" s="109"/>
      <c r="H38" s="109"/>
      <c r="I38" s="110"/>
      <c r="J38" s="56"/>
      <c r="K38" s="56"/>
      <c r="L38" s="56"/>
      <c r="M38" s="56"/>
      <c r="N38" s="56"/>
      <c r="O38" s="56"/>
      <c r="P38" s="56"/>
      <c r="Q38" s="56"/>
    </row>
    <row r="39" spans="1:17" ht="15">
      <c r="A39" s="56"/>
      <c r="B39" s="108"/>
      <c r="C39" s="109"/>
      <c r="D39" s="109"/>
      <c r="E39" s="109"/>
      <c r="F39" s="109"/>
      <c r="G39" s="109"/>
      <c r="H39" s="109"/>
      <c r="I39" s="110"/>
      <c r="J39" s="56"/>
      <c r="K39" s="56"/>
      <c r="L39" s="56"/>
      <c r="M39" s="56"/>
      <c r="N39" s="56"/>
      <c r="O39" s="56"/>
      <c r="P39" s="56"/>
      <c r="Q39" s="56"/>
    </row>
    <row r="40" spans="1:17" ht="15">
      <c r="A40" s="56"/>
      <c r="B40" s="108"/>
      <c r="C40" s="109"/>
      <c r="D40" s="109"/>
      <c r="E40" s="109"/>
      <c r="F40" s="109"/>
      <c r="G40" s="109"/>
      <c r="H40" s="109"/>
      <c r="I40" s="110"/>
      <c r="J40" s="56"/>
      <c r="K40" s="56"/>
      <c r="L40" s="56"/>
      <c r="M40" s="56"/>
      <c r="N40" s="56"/>
      <c r="O40" s="56"/>
      <c r="P40" s="56"/>
      <c r="Q40" s="56"/>
    </row>
    <row r="41" spans="1:17" ht="15">
      <c r="A41" s="56"/>
      <c r="B41" s="111"/>
      <c r="C41" s="105"/>
      <c r="D41" s="105"/>
      <c r="E41" s="105"/>
      <c r="F41" s="105"/>
      <c r="G41" s="105"/>
      <c r="H41" s="105"/>
      <c r="I41" s="112"/>
      <c r="J41" s="56"/>
      <c r="K41" s="56"/>
      <c r="L41" s="56"/>
      <c r="M41" s="56"/>
      <c r="N41" s="56"/>
      <c r="O41" s="56"/>
      <c r="P41" s="56"/>
      <c r="Q41" s="56"/>
    </row>
    <row r="42" spans="1:17" ht="15">
      <c r="A42" s="56"/>
      <c r="B42" s="88"/>
      <c r="C42" s="88"/>
      <c r="D42" s="88"/>
      <c r="E42" s="88"/>
      <c r="F42" s="88"/>
      <c r="G42" s="88"/>
      <c r="H42" s="88"/>
      <c r="I42" s="88"/>
      <c r="J42" s="56"/>
      <c r="K42" s="56"/>
      <c r="L42" s="56"/>
      <c r="M42" s="56"/>
      <c r="N42" s="56"/>
      <c r="O42" s="56"/>
      <c r="P42" s="56"/>
      <c r="Q42" s="56"/>
    </row>
    <row r="43" spans="1:17" ht="28.8">
      <c r="A43" s="56"/>
      <c r="B43" s="56"/>
      <c r="C43" s="56"/>
      <c r="D43" s="56"/>
      <c r="E43" s="56"/>
      <c r="F43" s="69"/>
      <c r="G43" s="113" t="s">
        <v>24</v>
      </c>
      <c r="H43" s="103"/>
      <c r="I43" s="89">
        <f>+I31/2</f>
        <v>0.50410499999999991</v>
      </c>
      <c r="J43" s="56"/>
      <c r="K43" s="56"/>
      <c r="L43" s="56"/>
      <c r="M43" s="56"/>
      <c r="N43" s="56"/>
      <c r="O43" s="56"/>
      <c r="P43" s="56"/>
      <c r="Q43" s="56"/>
    </row>
    <row r="44" spans="1:17" ht="28.8">
      <c r="A44" s="56"/>
      <c r="B44" s="102" t="s">
        <v>25</v>
      </c>
      <c r="C44" s="103"/>
      <c r="D44" s="56"/>
      <c r="E44" s="56"/>
      <c r="F44" s="72"/>
      <c r="G44" s="114" t="s">
        <v>26</v>
      </c>
      <c r="H44" s="109"/>
      <c r="I44" s="90">
        <f>+I43/I46</f>
        <v>2.0164199999999997</v>
      </c>
      <c r="J44" s="56"/>
      <c r="K44" s="56"/>
      <c r="L44" s="56"/>
      <c r="M44" s="91"/>
      <c r="N44" s="56"/>
      <c r="O44" s="56"/>
      <c r="P44" s="56"/>
      <c r="Q44" s="56"/>
    </row>
    <row r="45" spans="1:17" ht="21">
      <c r="A45" s="56"/>
      <c r="B45" s="56"/>
      <c r="C45" s="56"/>
      <c r="D45" s="56"/>
      <c r="E45" s="56"/>
      <c r="F45" s="72"/>
      <c r="G45" s="114" t="s">
        <v>28</v>
      </c>
      <c r="H45" s="109"/>
      <c r="I45" s="92">
        <f>+I44-I43</f>
        <v>1.5123149999999996</v>
      </c>
      <c r="J45" s="56" t="s">
        <v>59</v>
      </c>
      <c r="K45" s="56"/>
      <c r="L45" s="56"/>
      <c r="M45" s="56"/>
      <c r="N45" s="56"/>
      <c r="O45" s="56"/>
      <c r="P45" s="56"/>
      <c r="Q45" s="56"/>
    </row>
    <row r="46" spans="1:17" ht="21">
      <c r="A46" s="56"/>
      <c r="B46" s="93"/>
      <c r="C46" s="93"/>
      <c r="D46" s="56"/>
      <c r="E46" s="56"/>
      <c r="F46" s="72" t="s">
        <v>29</v>
      </c>
      <c r="G46" s="115" t="s">
        <v>30</v>
      </c>
      <c r="H46" s="109"/>
      <c r="I46" s="94">
        <v>0.25</v>
      </c>
      <c r="J46" s="56"/>
      <c r="K46" s="56"/>
      <c r="L46" s="56"/>
      <c r="M46" s="56"/>
      <c r="N46" s="56"/>
      <c r="O46" s="56"/>
      <c r="P46" s="56"/>
      <c r="Q46" s="56"/>
    </row>
    <row r="47" spans="1:17" ht="21">
      <c r="A47" s="56"/>
      <c r="B47" s="102" t="s">
        <v>31</v>
      </c>
      <c r="C47" s="103"/>
      <c r="D47" s="56"/>
      <c r="E47" s="56"/>
      <c r="F47" s="74" t="s">
        <v>32</v>
      </c>
      <c r="G47" s="104"/>
      <c r="H47" s="105"/>
      <c r="I47" s="95"/>
      <c r="J47" s="56"/>
      <c r="K47" s="56"/>
      <c r="L47" s="56"/>
      <c r="M47" s="56"/>
      <c r="N47" s="56"/>
      <c r="O47" s="56"/>
      <c r="P47" s="56"/>
      <c r="Q47" s="56"/>
    </row>
    <row r="48" spans="1:17" ht="28.8">
      <c r="A48" s="56"/>
      <c r="B48" s="56"/>
      <c r="C48" s="56"/>
      <c r="D48" s="56"/>
      <c r="E48" s="56"/>
      <c r="F48" s="56"/>
      <c r="G48" s="96" t="s">
        <v>33</v>
      </c>
      <c r="H48" s="56"/>
      <c r="I48" s="97">
        <v>0.25</v>
      </c>
      <c r="J48" s="56"/>
      <c r="K48" s="56"/>
      <c r="L48" s="56"/>
      <c r="M48" s="56"/>
      <c r="N48" s="56"/>
      <c r="O48" s="56"/>
      <c r="P48" s="56"/>
      <c r="Q48" s="56"/>
    </row>
    <row r="49" spans="1:17" ht="28.8">
      <c r="A49" s="98"/>
      <c r="B49" s="98" t="s">
        <v>52</v>
      </c>
      <c r="C49" s="98"/>
      <c r="D49" s="98"/>
      <c r="E49" s="98"/>
      <c r="F49" s="98"/>
      <c r="G49" s="98"/>
      <c r="H49" s="99" t="s">
        <v>35</v>
      </c>
      <c r="I49" s="100">
        <f>+I44*1.23</f>
        <v>2.4801965999999998</v>
      </c>
      <c r="J49" s="56"/>
      <c r="K49" s="56"/>
      <c r="L49" s="56"/>
      <c r="M49" s="56"/>
      <c r="N49" s="56"/>
      <c r="O49" s="56"/>
      <c r="P49" s="56"/>
      <c r="Q49" s="56"/>
    </row>
    <row r="50" spans="1:17" ht="15">
      <c r="A50" s="101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ht="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1:17" ht="1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ht="1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ht="1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1:17" ht="1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1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1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1:17" ht="1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ht="1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ht="1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ht="1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7" ht="1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 ht="1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1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ht="1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ht="1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 ht="1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17" ht="1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17" ht="1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1:17" ht="1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17" ht="1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1:17" ht="1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7" ht="1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 ht="1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7" ht="1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 ht="1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17" ht="1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7" ht="1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1:17" ht="1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7" ht="1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ht="1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 ht="1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1:17" ht="1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 ht="1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1:17" ht="1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1:17" ht="1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1:17" ht="1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1:17" ht="1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1:17" ht="1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1:17" ht="1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1:17" ht="1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1:17" ht="1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1:17" ht="1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1:17" ht="1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1:17" ht="1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1:17" ht="1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1:17" ht="1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1:17" ht="1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1:17" ht="1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1:17" ht="1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1:17" ht="1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1:17" ht="1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1:17" ht="1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1:17" ht="1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1:17" ht="1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1:17" ht="1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1:17" ht="1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1:17" ht="1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1:17" ht="1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 ht="1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1:17" ht="1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1:17" ht="1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1:17" ht="1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1:17" ht="1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1:17" ht="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1:17" ht="1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1:17" ht="1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1:17" ht="1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1:17" ht="1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1:17" ht="1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1:17" ht="1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1:17" ht="1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1:17" ht="1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1:17" ht="1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1:17" ht="1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1:17" ht="1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1:17" ht="1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1:17" ht="1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1:17" ht="1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1:17" ht="1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1:17" ht="1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1:17" ht="1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1:17" ht="1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1:17" ht="1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1:17" ht="1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1:17" ht="1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1:17" ht="1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1:17" ht="1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1:17" ht="1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1:17" ht="1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1:17" ht="1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1:17" ht="1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1:17" ht="1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1:17" ht="1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1:17" ht="1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1:17" ht="1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1:17" ht="1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1:17" ht="1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1:17" ht="1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1:17" ht="1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1:17" ht="1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1:17" ht="1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1:17" ht="1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1:17" ht="1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1:17" ht="1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1:17" ht="1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1:17" ht="1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1:17" ht="1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1:17" ht="1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1:17" ht="1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1:17" ht="1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1:17" ht="1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1:17" ht="1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1:17" ht="1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1:17" ht="1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1:17" ht="1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1:17" ht="1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1:17" ht="1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1:17" ht="1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1:17" ht="1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1:17" ht="1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1:17" ht="1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1:17" ht="1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1:17" ht="1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1:17" ht="1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1:17" ht="1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1:17" ht="1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1:17" ht="1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1:17" ht="1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1:17" ht="1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1:17" ht="1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1:17" ht="1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1:17" ht="1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1:17" ht="1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</row>
    <row r="185" spans="1:17" ht="1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1:17" ht="1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1:17" ht="1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1:17" ht="1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1:17" ht="1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</row>
    <row r="190" spans="1:17" ht="1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1:17" ht="1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1:17" ht="1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1:17" ht="1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</row>
    <row r="194" spans="1:17" ht="1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1:17" ht="1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</row>
    <row r="196" spans="1:17" ht="1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 ht="1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1:17" ht="1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1:17" ht="1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</row>
    <row r="200" spans="1:17" ht="1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1:17" ht="15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</row>
    <row r="202" spans="1:17" ht="15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1:17" ht="15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</row>
    <row r="204" spans="1:17" ht="15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5" spans="1:17" ht="1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</row>
    <row r="206" spans="1:17" ht="15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</row>
    <row r="207" spans="1:17" ht="15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</row>
    <row r="208" spans="1:17" ht="15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</row>
    <row r="209" spans="1:17" ht="15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1:17" ht="15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1:17" ht="15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1:17" ht="15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</row>
    <row r="213" spans="1:17" ht="15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1:17" ht="15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</row>
    <row r="215" spans="1:17" ht="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1:17" ht="15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1:17" ht="15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1:17" ht="15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1:17" ht="15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1:17" ht="15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1:17" ht="15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1:17" ht="15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1:17" ht="15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1:17" ht="15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1:17" ht="1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1:17" ht="15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1:17" ht="15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1:17" ht="15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1:17" ht="15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</row>
    <row r="230" spans="1:17" ht="15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1:17" ht="15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</row>
    <row r="232" spans="1:17" ht="15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1:17" ht="15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1:17" ht="15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1:17" ht="1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</row>
    <row r="236" spans="1:17" ht="15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1:17" ht="15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</row>
    <row r="238" spans="1:17" ht="15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39" spans="1:17" ht="15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</row>
    <row r="240" spans="1:17" ht="15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</row>
    <row r="241" spans="1:17" ht="15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</row>
    <row r="242" spans="1:17" ht="15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</row>
    <row r="243" spans="1:17" ht="1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1:17" ht="15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</row>
    <row r="245" spans="1:17" ht="1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  <row r="246" spans="1:17" ht="1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</row>
    <row r="247" spans="1:17" ht="1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</row>
    <row r="248" spans="1:17" ht="1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</row>
    <row r="249" spans="1:17" ht="1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</row>
    <row r="250" spans="1:17" ht="1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</row>
    <row r="251" spans="1:17" ht="1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</row>
    <row r="252" spans="1:17" ht="1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</row>
    <row r="253" spans="1:17" ht="1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</row>
    <row r="254" spans="1:17" ht="1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</row>
    <row r="255" spans="1:17" ht="1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</row>
    <row r="256" spans="1:17" ht="1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</row>
    <row r="257" spans="1:17" ht="1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</row>
    <row r="258" spans="1:17" ht="1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</row>
    <row r="259" spans="1:17" ht="1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</row>
    <row r="260" spans="1:17" ht="1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</row>
    <row r="261" spans="1:17" ht="1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</row>
    <row r="262" spans="1:17" ht="1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</row>
    <row r="263" spans="1:17" ht="1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</row>
    <row r="264" spans="1:17" ht="1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</row>
    <row r="265" spans="1:17" ht="1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</row>
    <row r="266" spans="1:17" ht="1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</row>
    <row r="267" spans="1:17" ht="1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</row>
    <row r="268" spans="1:17" ht="1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</row>
    <row r="269" spans="1:17" ht="1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</row>
    <row r="270" spans="1:17" ht="1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</row>
    <row r="271" spans="1:17" ht="1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</row>
    <row r="272" spans="1:17" ht="1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</row>
    <row r="273" spans="1:17" ht="1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</row>
    <row r="274" spans="1:17" ht="1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</row>
    <row r="275" spans="1:17" ht="1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</row>
    <row r="276" spans="1:17" ht="1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</row>
    <row r="277" spans="1:17" ht="1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</row>
    <row r="278" spans="1:17" ht="1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</row>
    <row r="279" spans="1:17" ht="1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</row>
    <row r="280" spans="1:17" ht="1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</row>
    <row r="281" spans="1:17" ht="1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</row>
    <row r="282" spans="1:17" ht="1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</row>
    <row r="283" spans="1:17" ht="1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</row>
    <row r="284" spans="1:17" ht="1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</row>
    <row r="285" spans="1:17" ht="1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</row>
    <row r="286" spans="1:17" ht="1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</row>
    <row r="287" spans="1:17" ht="1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</row>
    <row r="288" spans="1:17" ht="1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</row>
    <row r="289" spans="1:17" ht="1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</row>
    <row r="290" spans="1:17" ht="1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</row>
    <row r="291" spans="1:17" ht="1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</row>
    <row r="292" spans="1:17" ht="1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</row>
    <row r="293" spans="1:17" ht="1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</row>
    <row r="294" spans="1:17" ht="1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</row>
    <row r="295" spans="1:17" ht="1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</row>
    <row r="296" spans="1:17" ht="1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</row>
    <row r="297" spans="1:17" ht="1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</row>
    <row r="298" spans="1:17" ht="1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</row>
    <row r="299" spans="1:17" ht="1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</row>
    <row r="300" spans="1:17" ht="1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</row>
    <row r="301" spans="1:17" ht="1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</row>
    <row r="302" spans="1:17" ht="1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</row>
    <row r="303" spans="1:17" ht="1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</row>
    <row r="304" spans="1:17" ht="1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</row>
    <row r="305" spans="1:17" ht="1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</row>
    <row r="306" spans="1:17" ht="1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</row>
    <row r="307" spans="1:17" ht="1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</row>
    <row r="308" spans="1:17" ht="1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</row>
    <row r="309" spans="1:17" ht="1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</row>
    <row r="310" spans="1:17" ht="1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</row>
    <row r="311" spans="1:17" ht="1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</row>
    <row r="312" spans="1:17" ht="1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</row>
    <row r="313" spans="1:17" ht="1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</row>
    <row r="314" spans="1:17" ht="1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</row>
    <row r="315" spans="1:17" ht="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</row>
    <row r="316" spans="1:17" ht="1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</row>
    <row r="317" spans="1:17" ht="1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</row>
    <row r="318" spans="1:17" ht="1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</row>
    <row r="319" spans="1:17" ht="1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</row>
    <row r="320" spans="1:17" ht="1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</row>
    <row r="321" spans="1:17" ht="1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</row>
    <row r="322" spans="1:17" ht="1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</row>
    <row r="323" spans="1:17" ht="1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</row>
    <row r="324" spans="1:17" ht="1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</row>
    <row r="325" spans="1:17" ht="1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</row>
    <row r="326" spans="1:17" ht="1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</row>
    <row r="327" spans="1:17" ht="15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</row>
    <row r="328" spans="1:17" ht="15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</row>
    <row r="329" spans="1:17" ht="15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</row>
    <row r="330" spans="1:17" ht="15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</row>
    <row r="331" spans="1:17" ht="15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</row>
    <row r="332" spans="1:17" ht="15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</row>
    <row r="333" spans="1:17" ht="15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</row>
    <row r="334" spans="1:17" ht="15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</row>
    <row r="335" spans="1:17" ht="1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</row>
    <row r="336" spans="1:17" ht="15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</row>
    <row r="337" spans="1:17" ht="15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</row>
    <row r="338" spans="1:17" ht="15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</row>
    <row r="339" spans="1:17" ht="15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</row>
    <row r="340" spans="1:17" ht="15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</row>
    <row r="341" spans="1:17" ht="15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</row>
    <row r="342" spans="1:17" ht="15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</row>
    <row r="343" spans="1:17" ht="15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</row>
    <row r="344" spans="1:17" ht="15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</row>
    <row r="345" spans="1:17" ht="1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</row>
    <row r="346" spans="1:17" ht="15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</row>
    <row r="347" spans="1:17" ht="15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</row>
    <row r="348" spans="1:17" ht="15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</row>
    <row r="349" spans="1:17" ht="15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</row>
    <row r="350" spans="1:17" ht="15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</row>
    <row r="351" spans="1:17" ht="15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</row>
    <row r="352" spans="1:17" ht="15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</row>
    <row r="353" spans="1:17" ht="15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</row>
    <row r="354" spans="1:17" ht="15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</row>
    <row r="355" spans="1:17" ht="1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</row>
    <row r="356" spans="1:17" ht="15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</row>
    <row r="357" spans="1:17" ht="15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</row>
    <row r="358" spans="1:17" ht="15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</row>
    <row r="359" spans="1:17" ht="15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</row>
    <row r="360" spans="1:17" ht="15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</row>
    <row r="361" spans="1:17" ht="15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</row>
    <row r="362" spans="1:17" ht="15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</row>
    <row r="363" spans="1:17" ht="15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</row>
    <row r="364" spans="1:17" ht="15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</row>
    <row r="365" spans="1:17" ht="1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</row>
    <row r="366" spans="1:17" ht="15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</row>
    <row r="367" spans="1:17" ht="15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</row>
    <row r="368" spans="1:17" ht="15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</row>
    <row r="369" spans="1:17" ht="15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</row>
    <row r="370" spans="1:17" ht="15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</row>
    <row r="371" spans="1:17" ht="15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</row>
    <row r="372" spans="1:17" ht="15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</row>
    <row r="373" spans="1:17" ht="15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</row>
    <row r="374" spans="1:17" ht="15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</row>
    <row r="375" spans="1:17" ht="1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</row>
    <row r="376" spans="1:17" ht="15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</row>
    <row r="377" spans="1:17" ht="15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</row>
    <row r="378" spans="1:17" ht="15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</row>
    <row r="379" spans="1:17" ht="15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</row>
    <row r="380" spans="1:17" ht="15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</row>
    <row r="381" spans="1:17" ht="15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</row>
    <row r="382" spans="1:17" ht="15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</row>
    <row r="383" spans="1:17" ht="15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</row>
    <row r="384" spans="1:17" ht="15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</row>
    <row r="385" spans="1:17" ht="1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</row>
    <row r="386" spans="1:17" ht="15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</row>
    <row r="387" spans="1:17" ht="15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</row>
    <row r="388" spans="1:17" ht="15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</row>
    <row r="389" spans="1:17" ht="15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</row>
    <row r="390" spans="1:17" ht="15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</row>
    <row r="391" spans="1:17" ht="15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</row>
    <row r="392" spans="1:17" ht="15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</row>
    <row r="393" spans="1:17" ht="15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</row>
    <row r="394" spans="1:17" ht="15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</row>
    <row r="395" spans="1:17" ht="1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</row>
    <row r="396" spans="1:17" ht="15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</row>
    <row r="397" spans="1:17" ht="15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</row>
    <row r="398" spans="1:17" ht="15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</row>
    <row r="399" spans="1:17" ht="15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</row>
    <row r="400" spans="1:17" ht="15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</row>
    <row r="401" spans="1:17" ht="15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</row>
    <row r="402" spans="1:17" ht="15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</row>
    <row r="403" spans="1:17" ht="15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</row>
    <row r="404" spans="1:17" ht="15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</row>
    <row r="405" spans="1:17" ht="1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</row>
    <row r="406" spans="1:17" ht="15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</row>
    <row r="407" spans="1:17" ht="15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</row>
    <row r="408" spans="1:17" ht="15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</row>
    <row r="409" spans="1:17" ht="15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</row>
    <row r="410" spans="1:17" ht="15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</row>
    <row r="411" spans="1:17" ht="15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</row>
    <row r="412" spans="1:17" ht="15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</row>
    <row r="413" spans="1:17" ht="15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</row>
    <row r="414" spans="1:17" ht="15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</row>
    <row r="415" spans="1:17" ht="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</row>
    <row r="416" spans="1:17" ht="15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</row>
    <row r="417" spans="1:17" ht="15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</row>
    <row r="418" spans="1:17" ht="15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</row>
    <row r="419" spans="1:17" ht="15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</row>
    <row r="420" spans="1:17" ht="15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</row>
    <row r="421" spans="1:17" ht="15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</row>
    <row r="422" spans="1:17" ht="15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</row>
    <row r="423" spans="1:17" ht="15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</row>
    <row r="424" spans="1:17" ht="15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</row>
    <row r="425" spans="1:17" ht="1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</row>
    <row r="426" spans="1:17" ht="15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</row>
    <row r="427" spans="1:17" ht="15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</row>
    <row r="428" spans="1:17" ht="15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</row>
    <row r="429" spans="1:17" ht="15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</row>
    <row r="430" spans="1:17" ht="15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</row>
    <row r="431" spans="1:17" ht="15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</row>
    <row r="432" spans="1:17" ht="15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</row>
    <row r="433" spans="1:17" ht="15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</row>
    <row r="434" spans="1:17" ht="15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</row>
    <row r="435" spans="1:17" ht="1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</row>
    <row r="436" spans="1:17" ht="15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</row>
    <row r="437" spans="1:17" ht="15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</row>
    <row r="438" spans="1:17" ht="15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</row>
    <row r="439" spans="1:17" ht="15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</row>
    <row r="440" spans="1:17" ht="15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</row>
    <row r="441" spans="1:17" ht="15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</row>
    <row r="442" spans="1:17" ht="15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</row>
    <row r="443" spans="1:17" ht="15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</row>
    <row r="444" spans="1:17" ht="15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</row>
    <row r="445" spans="1:17" ht="1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</row>
    <row r="446" spans="1:17" ht="15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</row>
    <row r="447" spans="1:17" ht="15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</row>
    <row r="448" spans="1:17" ht="15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</row>
    <row r="449" spans="1:17" ht="15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</row>
    <row r="450" spans="1:17" ht="15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</row>
    <row r="451" spans="1:17" ht="15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</row>
    <row r="452" spans="1:17" ht="15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</row>
    <row r="453" spans="1:17" ht="15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</row>
    <row r="454" spans="1:17" ht="15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</row>
    <row r="455" spans="1:17" ht="1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</row>
    <row r="456" spans="1:17" ht="15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</row>
    <row r="457" spans="1:17" ht="15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</row>
    <row r="458" spans="1:17" ht="15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</row>
    <row r="459" spans="1:17" ht="15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</row>
    <row r="460" spans="1:17" ht="15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</row>
    <row r="461" spans="1:17" ht="15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</row>
    <row r="462" spans="1:17" ht="15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</row>
    <row r="463" spans="1:17" ht="15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</row>
    <row r="464" spans="1:17" ht="15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</row>
    <row r="465" spans="1:17" ht="1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</row>
    <row r="466" spans="1:17" ht="15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</row>
    <row r="467" spans="1:17" ht="15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</row>
    <row r="468" spans="1:17" ht="15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</row>
    <row r="469" spans="1:17" ht="15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</row>
    <row r="470" spans="1:17" ht="15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</row>
    <row r="471" spans="1:17" ht="15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</row>
    <row r="472" spans="1:17" ht="15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</row>
    <row r="473" spans="1:17" ht="15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</row>
    <row r="474" spans="1:17" ht="15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</row>
    <row r="475" spans="1:17" ht="1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</row>
    <row r="476" spans="1:17" ht="15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</row>
    <row r="477" spans="1:17" ht="15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</row>
    <row r="478" spans="1:17" ht="15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</row>
    <row r="479" spans="1:17" ht="15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</row>
    <row r="480" spans="1:17" ht="15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</row>
    <row r="481" spans="1:17" ht="15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</row>
    <row r="482" spans="1:17" ht="15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</row>
    <row r="483" spans="1:17" ht="15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</row>
    <row r="484" spans="1:17" ht="15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</row>
    <row r="485" spans="1:17" ht="1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</row>
    <row r="486" spans="1:17" ht="15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</row>
    <row r="487" spans="1:17" ht="15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</row>
    <row r="488" spans="1:17" ht="15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</row>
    <row r="489" spans="1:17" ht="15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</row>
    <row r="490" spans="1:17" ht="15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</row>
    <row r="491" spans="1:17" ht="15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</row>
    <row r="492" spans="1:17" ht="15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</row>
    <row r="493" spans="1:17" ht="15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</row>
    <row r="494" spans="1:17" ht="15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</row>
    <row r="495" spans="1:17" ht="1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</row>
    <row r="496" spans="1:17" ht="15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</row>
    <row r="497" spans="1:17" ht="15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</row>
    <row r="498" spans="1:17" ht="15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</row>
    <row r="499" spans="1:17" ht="15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</row>
    <row r="500" spans="1:17" ht="15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</row>
    <row r="501" spans="1:17" ht="15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</row>
    <row r="502" spans="1:17" ht="15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</row>
    <row r="503" spans="1:17" ht="15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</row>
    <row r="504" spans="1:17" ht="15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</row>
    <row r="505" spans="1:17" ht="1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</row>
    <row r="506" spans="1:17" ht="15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</row>
    <row r="507" spans="1:17" ht="15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</row>
    <row r="508" spans="1:17" ht="15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</row>
    <row r="509" spans="1:17" ht="15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</row>
    <row r="510" spans="1:17" ht="15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</row>
    <row r="511" spans="1:17" ht="15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</row>
    <row r="512" spans="1:17" ht="15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</row>
    <row r="513" spans="1:17" ht="15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</row>
    <row r="514" spans="1:17" ht="15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</row>
    <row r="515" spans="1:17" ht="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</row>
    <row r="516" spans="1:17" ht="15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</row>
    <row r="517" spans="1:17" ht="15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</row>
    <row r="518" spans="1:17" ht="15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</row>
    <row r="519" spans="1:17" ht="15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</row>
    <row r="520" spans="1:17" ht="15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</row>
    <row r="521" spans="1:17" ht="15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</row>
    <row r="522" spans="1:17" ht="15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</row>
    <row r="523" spans="1:17" ht="15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</row>
    <row r="524" spans="1:17" ht="15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</row>
    <row r="525" spans="1:17" ht="1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</row>
    <row r="526" spans="1:17" ht="15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</row>
    <row r="527" spans="1:17" ht="15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</row>
    <row r="528" spans="1:17" ht="15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</row>
    <row r="529" spans="1:17" ht="15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</row>
    <row r="530" spans="1:17" ht="15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</row>
    <row r="531" spans="1:17" ht="15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</row>
    <row r="532" spans="1:17" ht="15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</row>
    <row r="533" spans="1:17" ht="15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</row>
    <row r="534" spans="1:17" ht="15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</row>
    <row r="535" spans="1:17" ht="1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</row>
    <row r="536" spans="1:17" ht="15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</row>
    <row r="537" spans="1:17" ht="15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</row>
    <row r="538" spans="1:17" ht="15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</row>
    <row r="539" spans="1:17" ht="15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</row>
    <row r="540" spans="1:17" ht="15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</row>
    <row r="541" spans="1:17" ht="15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</row>
    <row r="542" spans="1:17" ht="15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</row>
    <row r="543" spans="1:17" ht="15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</row>
    <row r="544" spans="1:17" ht="15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</row>
    <row r="545" spans="1:17" ht="1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</row>
    <row r="546" spans="1:17" ht="15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</row>
    <row r="547" spans="1:17" ht="15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</row>
    <row r="548" spans="1:17" ht="15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</row>
    <row r="549" spans="1:17" ht="15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</row>
    <row r="550" spans="1:17" ht="15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</row>
    <row r="551" spans="1:17" ht="15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</row>
    <row r="552" spans="1:17" ht="15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</row>
    <row r="553" spans="1:17" ht="15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</row>
    <row r="554" spans="1:17" ht="15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</row>
    <row r="555" spans="1:17" ht="1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</row>
    <row r="556" spans="1:17" ht="15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</row>
    <row r="557" spans="1:17" ht="15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</row>
    <row r="558" spans="1:17" ht="15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</row>
    <row r="559" spans="1:17" ht="15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</row>
    <row r="560" spans="1:17" ht="15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</row>
    <row r="561" spans="1:17" ht="15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</row>
    <row r="562" spans="1:17" ht="15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</row>
    <row r="563" spans="1:17" ht="15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</row>
    <row r="564" spans="1:17" ht="15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</row>
    <row r="565" spans="1:17" ht="1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</row>
    <row r="566" spans="1:17" ht="15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</row>
    <row r="567" spans="1:17" ht="15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</row>
    <row r="568" spans="1:17" ht="15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</row>
    <row r="569" spans="1:17" ht="15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</row>
    <row r="570" spans="1:17" ht="15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</row>
    <row r="571" spans="1:17" ht="15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</row>
    <row r="572" spans="1:17" ht="15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</row>
    <row r="573" spans="1:17" ht="15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</row>
    <row r="574" spans="1:17" ht="15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</row>
    <row r="575" spans="1:17" ht="1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</row>
    <row r="576" spans="1:17" ht="15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</row>
    <row r="577" spans="1:17" ht="15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</row>
    <row r="578" spans="1:17" ht="15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</row>
    <row r="579" spans="1:17" ht="15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</row>
    <row r="580" spans="1:17" ht="15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</row>
    <row r="581" spans="1:17" ht="15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</row>
    <row r="582" spans="1:17" ht="15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</row>
    <row r="583" spans="1:17" ht="15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</row>
    <row r="584" spans="1:17" ht="15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</row>
    <row r="585" spans="1:17" ht="1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</row>
    <row r="586" spans="1:17" ht="15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</row>
    <row r="587" spans="1:17" ht="15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</row>
    <row r="588" spans="1:17" ht="15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</row>
    <row r="589" spans="1:17" ht="15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</row>
    <row r="590" spans="1:17" ht="15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</row>
    <row r="591" spans="1:17" ht="15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</row>
    <row r="592" spans="1:17" ht="15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</row>
    <row r="593" spans="1:17" ht="15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</row>
    <row r="594" spans="1:17" ht="15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</row>
    <row r="595" spans="1:17" ht="1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</row>
    <row r="596" spans="1:17" ht="15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</row>
    <row r="597" spans="1:17" ht="15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</row>
    <row r="598" spans="1:17" ht="15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</row>
    <row r="599" spans="1:17" ht="15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</row>
    <row r="600" spans="1:17" ht="15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</row>
    <row r="601" spans="1:17" ht="15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</row>
    <row r="602" spans="1:17" ht="15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</row>
    <row r="603" spans="1:17" ht="15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</row>
    <row r="604" spans="1:17" ht="15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</row>
    <row r="605" spans="1:17" ht="1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</row>
    <row r="606" spans="1:17" ht="15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</row>
    <row r="607" spans="1:17" ht="15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</row>
    <row r="608" spans="1:17" ht="15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</row>
    <row r="609" spans="1:17" ht="15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</row>
    <row r="610" spans="1:17" ht="15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</row>
    <row r="611" spans="1:17" ht="15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</row>
    <row r="612" spans="1:17" ht="15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</row>
    <row r="613" spans="1:17" ht="15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</row>
    <row r="614" spans="1:17" ht="15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</row>
    <row r="615" spans="1:17" ht="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</row>
    <row r="616" spans="1:17" ht="15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</row>
    <row r="617" spans="1:17" ht="15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</row>
    <row r="618" spans="1:17" ht="15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</row>
    <row r="619" spans="1:17" ht="15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</row>
    <row r="620" spans="1:17" ht="15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</row>
    <row r="621" spans="1:17" ht="15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</row>
    <row r="622" spans="1:17" ht="15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</row>
    <row r="623" spans="1:17" ht="15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</row>
    <row r="624" spans="1:17" ht="15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</row>
    <row r="625" spans="1:17" ht="1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</row>
    <row r="626" spans="1:17" ht="15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</row>
    <row r="627" spans="1:17" ht="15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</row>
    <row r="628" spans="1:17" ht="15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</row>
    <row r="629" spans="1:17" ht="15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</row>
    <row r="630" spans="1:17" ht="15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</row>
    <row r="631" spans="1:17" ht="15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</row>
    <row r="632" spans="1:17" ht="15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</row>
    <row r="633" spans="1:17" ht="15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</row>
    <row r="634" spans="1:17" ht="15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</row>
    <row r="635" spans="1:17" ht="1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</row>
    <row r="636" spans="1:17" ht="15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</row>
    <row r="637" spans="1:17" ht="15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</row>
    <row r="638" spans="1:17" ht="15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</row>
    <row r="639" spans="1:17" ht="15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</row>
    <row r="640" spans="1:17" ht="15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</row>
    <row r="641" spans="1:17" ht="15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</row>
    <row r="642" spans="1:17" ht="15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</row>
    <row r="643" spans="1:17" ht="15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</row>
    <row r="644" spans="1:17" ht="15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</row>
    <row r="645" spans="1:17" ht="1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</row>
    <row r="646" spans="1:17" ht="15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</row>
    <row r="647" spans="1:17" ht="15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</row>
    <row r="648" spans="1:17" ht="15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</row>
    <row r="649" spans="1:17" ht="15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</row>
    <row r="650" spans="1:17" ht="15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</row>
    <row r="651" spans="1:17" ht="15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</row>
    <row r="652" spans="1:17" ht="15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</row>
    <row r="653" spans="1:17" ht="15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</row>
    <row r="654" spans="1:17" ht="15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</row>
    <row r="655" spans="1:17" ht="1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</row>
    <row r="656" spans="1:17" ht="15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</row>
    <row r="657" spans="1:17" ht="15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</row>
    <row r="658" spans="1:17" ht="15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</row>
    <row r="659" spans="1:17" ht="15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</row>
    <row r="660" spans="1:17" ht="15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</row>
    <row r="661" spans="1:17" ht="15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</row>
    <row r="662" spans="1:17" ht="15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</row>
    <row r="663" spans="1:17" ht="15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</row>
    <row r="664" spans="1:17" ht="15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</row>
    <row r="665" spans="1:17" ht="1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</row>
    <row r="666" spans="1:17" ht="15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</row>
    <row r="667" spans="1:17" ht="15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</row>
    <row r="668" spans="1:17" ht="15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</row>
    <row r="669" spans="1:17" ht="15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</row>
    <row r="670" spans="1:17" ht="15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</row>
    <row r="671" spans="1:17" ht="15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</row>
    <row r="672" spans="1:17" ht="15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</row>
    <row r="673" spans="1:17" ht="15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</row>
    <row r="674" spans="1:17" ht="15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</row>
    <row r="675" spans="1:17" ht="1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</row>
    <row r="676" spans="1:17" ht="15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</row>
    <row r="677" spans="1:17" ht="15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</row>
    <row r="678" spans="1:17" ht="15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</row>
    <row r="679" spans="1:17" ht="15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</row>
    <row r="680" spans="1:17" ht="15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</row>
    <row r="681" spans="1:17" ht="15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</row>
    <row r="682" spans="1:17" ht="15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</row>
    <row r="683" spans="1:17" ht="15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</row>
    <row r="684" spans="1:17" ht="15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</row>
    <row r="685" spans="1:17" ht="1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</row>
    <row r="686" spans="1:17" ht="15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</row>
    <row r="687" spans="1:17" ht="15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</row>
    <row r="688" spans="1:17" ht="15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</row>
    <row r="689" spans="1:17" ht="15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</row>
    <row r="690" spans="1:17" ht="15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</row>
    <row r="691" spans="1:17" ht="15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</row>
    <row r="692" spans="1:17" ht="15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</row>
    <row r="693" spans="1:17" ht="15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</row>
    <row r="694" spans="1:17" ht="15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</row>
    <row r="695" spans="1:17" ht="1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</row>
    <row r="696" spans="1:17" ht="15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</row>
    <row r="697" spans="1:17" ht="15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</row>
    <row r="698" spans="1:17" ht="15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</row>
    <row r="699" spans="1:17" ht="15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</row>
    <row r="700" spans="1:17" ht="15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</row>
    <row r="701" spans="1:17" ht="15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</row>
    <row r="702" spans="1:17" ht="15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</row>
    <row r="703" spans="1:17" ht="15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</row>
    <row r="704" spans="1:17" ht="15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</row>
    <row r="705" spans="1:17" ht="1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</row>
    <row r="706" spans="1:17" ht="15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</row>
    <row r="707" spans="1:17" ht="15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</row>
    <row r="708" spans="1:17" ht="15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</row>
    <row r="709" spans="1:17" ht="15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</row>
    <row r="710" spans="1:17" ht="15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</row>
    <row r="711" spans="1:17" ht="15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</row>
    <row r="712" spans="1:17" ht="15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</row>
    <row r="713" spans="1:17" ht="15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</row>
    <row r="714" spans="1:17" ht="15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</row>
    <row r="715" spans="1:17" ht="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</row>
    <row r="716" spans="1:17" ht="15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</row>
    <row r="717" spans="1:17" ht="15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</row>
    <row r="718" spans="1:17" ht="15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</row>
    <row r="719" spans="1:17" ht="15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</row>
    <row r="720" spans="1:17" ht="15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</row>
    <row r="721" spans="1:17" ht="15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</row>
    <row r="722" spans="1:17" ht="15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</row>
    <row r="723" spans="1:17" ht="15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</row>
    <row r="724" spans="1:17" ht="15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</row>
    <row r="725" spans="1:17" ht="1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</row>
    <row r="726" spans="1:17" ht="15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</row>
    <row r="727" spans="1:17" ht="15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</row>
    <row r="728" spans="1:17" ht="15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</row>
    <row r="729" spans="1:17" ht="15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</row>
    <row r="730" spans="1:17" ht="15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</row>
    <row r="731" spans="1:17" ht="15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</row>
    <row r="732" spans="1:17" ht="15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</row>
    <row r="733" spans="1:17" ht="15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</row>
    <row r="734" spans="1:17" ht="15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</row>
    <row r="735" spans="1:17" ht="1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</row>
    <row r="736" spans="1:17" ht="15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</row>
    <row r="737" spans="1:17" ht="15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</row>
    <row r="738" spans="1:17" ht="15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</row>
    <row r="739" spans="1:17" ht="15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</row>
    <row r="740" spans="1:17" ht="15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</row>
    <row r="741" spans="1:17" ht="15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</row>
    <row r="742" spans="1:17" ht="15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</row>
    <row r="743" spans="1:17" ht="15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</row>
    <row r="744" spans="1:17" ht="15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</row>
    <row r="745" spans="1:17" ht="1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</row>
    <row r="746" spans="1:17" ht="15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</row>
    <row r="747" spans="1:17" ht="15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</row>
    <row r="748" spans="1:17" ht="15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</row>
    <row r="749" spans="1:17" ht="15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</row>
    <row r="750" spans="1:17" ht="15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</row>
    <row r="751" spans="1:17" ht="15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</row>
    <row r="752" spans="1:17" ht="15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</row>
    <row r="753" spans="1:17" ht="15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</row>
    <row r="754" spans="1:17" ht="15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</row>
    <row r="755" spans="1:17" ht="1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</row>
    <row r="756" spans="1:17" ht="15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</row>
    <row r="757" spans="1:17" ht="15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</row>
    <row r="758" spans="1:17" ht="15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</row>
    <row r="759" spans="1:17" ht="15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</row>
    <row r="760" spans="1:17" ht="15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</row>
    <row r="761" spans="1:17" ht="15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</row>
    <row r="762" spans="1:17" ht="15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</row>
    <row r="763" spans="1:17" ht="15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</row>
    <row r="764" spans="1:17" ht="15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</row>
    <row r="765" spans="1:17" ht="1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</row>
    <row r="766" spans="1:17" ht="15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</row>
    <row r="767" spans="1:17" ht="15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</row>
    <row r="768" spans="1:17" ht="15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</row>
    <row r="769" spans="1:17" ht="15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</row>
    <row r="770" spans="1:17" ht="15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</row>
    <row r="771" spans="1:17" ht="15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</row>
    <row r="772" spans="1:17" ht="15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</row>
    <row r="773" spans="1:17" ht="15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</row>
    <row r="774" spans="1:17" ht="15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</row>
    <row r="775" spans="1:17" ht="1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</row>
    <row r="776" spans="1:17" ht="15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</row>
    <row r="777" spans="1:17" ht="15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</row>
    <row r="778" spans="1:17" ht="15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</row>
    <row r="779" spans="1:17" ht="15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</row>
    <row r="780" spans="1:17" ht="15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</row>
    <row r="781" spans="1:17" ht="15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</row>
    <row r="782" spans="1:17" ht="15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</row>
    <row r="783" spans="1:17" ht="15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</row>
    <row r="784" spans="1:17" ht="15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</row>
    <row r="785" spans="1:17" ht="1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</row>
    <row r="786" spans="1:17" ht="15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</row>
    <row r="787" spans="1:17" ht="15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</row>
    <row r="788" spans="1:17" ht="15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</row>
    <row r="789" spans="1:17" ht="15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</row>
    <row r="790" spans="1:17" ht="15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</row>
    <row r="791" spans="1:17" ht="15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</row>
    <row r="792" spans="1:17" ht="15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</row>
    <row r="793" spans="1:17" ht="15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</row>
    <row r="794" spans="1:17" ht="15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</row>
    <row r="795" spans="1:17" ht="1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</row>
    <row r="796" spans="1:17" ht="15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</row>
    <row r="797" spans="1:17" ht="15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</row>
    <row r="798" spans="1:17" ht="15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</row>
    <row r="799" spans="1:17" ht="15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</row>
    <row r="800" spans="1:17" ht="15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</row>
    <row r="801" spans="1:17" ht="15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</row>
    <row r="802" spans="1:17" ht="15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</row>
    <row r="803" spans="1:17" ht="15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</row>
    <row r="804" spans="1:17" ht="15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</row>
    <row r="805" spans="1:17" ht="1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</row>
    <row r="806" spans="1:17" ht="15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</row>
    <row r="807" spans="1:17" ht="15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</row>
    <row r="808" spans="1:17" ht="15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</row>
    <row r="809" spans="1:17" ht="15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</row>
    <row r="810" spans="1:17" ht="15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</row>
    <row r="811" spans="1:17" ht="15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</row>
    <row r="812" spans="1:17" ht="15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</row>
    <row r="813" spans="1:17" ht="15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</row>
    <row r="814" spans="1:17" ht="15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</row>
    <row r="815" spans="1:17" ht="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</row>
    <row r="816" spans="1:17" ht="15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</row>
    <row r="817" spans="1:17" ht="15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</row>
    <row r="818" spans="1:17" ht="15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</row>
    <row r="819" spans="1:17" ht="15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</row>
    <row r="820" spans="1:17" ht="15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</row>
    <row r="821" spans="1:17" ht="15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</row>
    <row r="822" spans="1:17" ht="15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</row>
    <row r="823" spans="1:17" ht="15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</row>
    <row r="824" spans="1:17" ht="15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</row>
    <row r="825" spans="1:17" ht="1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</row>
    <row r="826" spans="1:17" ht="15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</row>
    <row r="827" spans="1:17" ht="15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</row>
    <row r="828" spans="1:17" ht="15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</row>
    <row r="829" spans="1:17" ht="15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</row>
    <row r="830" spans="1:17" ht="15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</row>
    <row r="831" spans="1:17" ht="15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</row>
    <row r="832" spans="1:17" ht="15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</row>
    <row r="833" spans="1:17" ht="15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</row>
    <row r="834" spans="1:17" ht="15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</row>
    <row r="835" spans="1:17" ht="1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</row>
    <row r="836" spans="1:17" ht="15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</row>
    <row r="837" spans="1:17" ht="15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</row>
    <row r="838" spans="1:17" ht="15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</row>
    <row r="839" spans="1:17" ht="15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</row>
    <row r="840" spans="1:17" ht="15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</row>
    <row r="841" spans="1:17" ht="15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</row>
    <row r="842" spans="1:17" ht="15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</row>
    <row r="843" spans="1:17" ht="15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</row>
    <row r="844" spans="1:17" ht="15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</row>
    <row r="845" spans="1:17" ht="1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</row>
    <row r="846" spans="1:17" ht="15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</row>
    <row r="847" spans="1:17" ht="15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</row>
    <row r="848" spans="1:17" ht="15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</row>
    <row r="849" spans="1:17" ht="15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</row>
    <row r="850" spans="1:17" ht="15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</row>
    <row r="851" spans="1:17" ht="15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</row>
    <row r="852" spans="1:17" ht="15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</row>
    <row r="853" spans="1:17" ht="15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</row>
    <row r="854" spans="1:17" ht="15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</row>
    <row r="855" spans="1:17" ht="1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</row>
    <row r="856" spans="1:17" ht="15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</row>
    <row r="857" spans="1:17" ht="15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</row>
    <row r="858" spans="1:17" ht="15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</row>
    <row r="859" spans="1:17" ht="15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</row>
    <row r="860" spans="1:17" ht="15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</row>
    <row r="861" spans="1:17" ht="15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</row>
    <row r="862" spans="1:17" ht="15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</row>
    <row r="863" spans="1:17" ht="15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</row>
    <row r="864" spans="1:17" ht="15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</row>
    <row r="865" spans="1:17" ht="1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</row>
    <row r="866" spans="1:17" ht="15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</row>
    <row r="867" spans="1:17" ht="15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</row>
    <row r="868" spans="1:17" ht="15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</row>
    <row r="869" spans="1:17" ht="15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</row>
    <row r="870" spans="1:17" ht="15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</row>
    <row r="871" spans="1:17" ht="15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</row>
    <row r="872" spans="1:17" ht="15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</row>
    <row r="873" spans="1:17" ht="15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</row>
    <row r="874" spans="1:17" ht="15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</row>
    <row r="875" spans="1:17" ht="1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</row>
    <row r="876" spans="1:17" ht="15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</row>
    <row r="877" spans="1:17" ht="15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</row>
    <row r="878" spans="1:17" ht="15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</row>
    <row r="879" spans="1:17" ht="15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</row>
    <row r="880" spans="1:17" ht="15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</row>
    <row r="881" spans="1:17" ht="15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</row>
    <row r="882" spans="1:17" ht="15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</row>
    <row r="883" spans="1:17" ht="15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</row>
    <row r="884" spans="1:17" ht="15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</row>
    <row r="885" spans="1:17" ht="1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</row>
    <row r="886" spans="1:17" ht="15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</row>
    <row r="887" spans="1:17" ht="15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</row>
    <row r="888" spans="1:17" ht="15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</row>
    <row r="889" spans="1:17" ht="15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</row>
    <row r="890" spans="1:17" ht="15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</row>
    <row r="891" spans="1:17" ht="15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</row>
    <row r="892" spans="1:17" ht="15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</row>
    <row r="893" spans="1:17" ht="15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</row>
    <row r="894" spans="1:17" ht="15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</row>
    <row r="895" spans="1:17" ht="1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</row>
    <row r="896" spans="1:17" ht="15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</row>
    <row r="897" spans="1:17" ht="15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</row>
    <row r="898" spans="1:17" ht="15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</row>
    <row r="899" spans="1:17" ht="15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</row>
    <row r="900" spans="1:17" ht="15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</row>
    <row r="901" spans="1:17" ht="15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</row>
    <row r="902" spans="1:17" ht="15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</row>
    <row r="903" spans="1:17" ht="15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</row>
    <row r="904" spans="1:17" ht="15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</row>
    <row r="905" spans="1:17" ht="1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</row>
    <row r="906" spans="1:17" ht="15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</row>
    <row r="907" spans="1:17" ht="15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</row>
    <row r="908" spans="1:17" ht="15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</row>
    <row r="909" spans="1:17" ht="15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</row>
    <row r="910" spans="1:17" ht="15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</row>
    <row r="911" spans="1:17" ht="15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</row>
    <row r="912" spans="1:17" ht="15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</row>
    <row r="913" spans="1:17" ht="15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</row>
    <row r="914" spans="1:17" ht="15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</row>
    <row r="915" spans="1:17" ht="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</row>
    <row r="916" spans="1:17" ht="15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</row>
    <row r="917" spans="1:17" ht="15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</row>
    <row r="918" spans="1:17" ht="15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</row>
    <row r="919" spans="1:17" ht="15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</row>
    <row r="920" spans="1:17" ht="15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</row>
    <row r="921" spans="1:17" ht="15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</row>
    <row r="922" spans="1:17" ht="15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</row>
    <row r="923" spans="1:17" ht="15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</row>
    <row r="924" spans="1:17" ht="15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</row>
    <row r="925" spans="1:17" ht="1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</row>
    <row r="926" spans="1:17" ht="15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</row>
    <row r="927" spans="1:17" ht="15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</row>
    <row r="928" spans="1:17" ht="15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</row>
    <row r="929" spans="1:17" ht="15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</row>
    <row r="930" spans="1:17" ht="15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</row>
    <row r="931" spans="1:17" ht="15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</row>
    <row r="932" spans="1:17" ht="15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</row>
    <row r="933" spans="1:17" ht="15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</row>
    <row r="934" spans="1:17" ht="15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</row>
    <row r="935" spans="1:17" ht="1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</row>
    <row r="936" spans="1:17" ht="15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</row>
    <row r="937" spans="1:17" ht="15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</row>
    <row r="938" spans="1:17" ht="15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</row>
    <row r="939" spans="1:17" ht="15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</row>
    <row r="940" spans="1:17" ht="15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</row>
    <row r="941" spans="1:17" ht="15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</row>
    <row r="942" spans="1:17" ht="15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</row>
    <row r="943" spans="1:17" ht="15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</row>
    <row r="944" spans="1:17" ht="15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</row>
    <row r="945" spans="1:17" ht="1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</row>
    <row r="946" spans="1:17" ht="15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</row>
    <row r="947" spans="1:17" ht="15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</row>
    <row r="948" spans="1:17" ht="15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</row>
    <row r="949" spans="1:17" ht="15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</row>
    <row r="950" spans="1:17" ht="15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</row>
    <row r="951" spans="1:17" ht="15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</row>
    <row r="952" spans="1:17" ht="15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</row>
    <row r="953" spans="1:17" ht="15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</row>
    <row r="954" spans="1:17" ht="15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</row>
    <row r="955" spans="1:17" ht="1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</row>
    <row r="956" spans="1:17" ht="15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</row>
    <row r="957" spans="1:17" ht="15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</row>
    <row r="958" spans="1:17" ht="15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</row>
    <row r="959" spans="1:17" ht="15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</row>
    <row r="960" spans="1:17" ht="15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</row>
    <row r="961" spans="1:17" ht="15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</row>
    <row r="962" spans="1:17" ht="15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</row>
    <row r="963" spans="1:17" ht="15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</row>
    <row r="964" spans="1:17" ht="15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</row>
    <row r="965" spans="1:17" ht="1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</row>
    <row r="966" spans="1:17" ht="15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</row>
    <row r="967" spans="1:17" ht="15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</row>
    <row r="968" spans="1:17" ht="15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</row>
    <row r="969" spans="1:17" ht="15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</row>
    <row r="970" spans="1:17" ht="15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</row>
    <row r="971" spans="1:17" ht="15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</row>
    <row r="972" spans="1:17" ht="15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</row>
    <row r="973" spans="1:17" ht="15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</row>
    <row r="974" spans="1:17" ht="15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</row>
    <row r="975" spans="1:17" ht="1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</row>
    <row r="976" spans="1:17" ht="15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</row>
    <row r="977" spans="1:17" ht="15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</row>
    <row r="978" spans="1:17" ht="15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</row>
    <row r="979" spans="1:17" ht="15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</row>
    <row r="980" spans="1:17" ht="15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</row>
    <row r="981" spans="1:17" ht="15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</row>
    <row r="982" spans="1:17" ht="15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</row>
    <row r="983" spans="1:17" ht="15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</row>
    <row r="984" spans="1:17" ht="15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</row>
    <row r="985" spans="1:17" ht="1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</row>
    <row r="986" spans="1:17" ht="15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</row>
  </sheetData>
  <mergeCells count="20">
    <mergeCell ref="B33:I33"/>
    <mergeCell ref="B8:B19"/>
    <mergeCell ref="D21:I21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47:C47"/>
    <mergeCell ref="G47:H47"/>
    <mergeCell ref="B34:I41"/>
    <mergeCell ref="G43:H43"/>
    <mergeCell ref="B44:C44"/>
    <mergeCell ref="G44:H44"/>
    <mergeCell ref="G45:H45"/>
    <mergeCell ref="G46:H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7"/>
  <sheetViews>
    <sheetView tabSelected="1" topLeftCell="A31" zoomScaleNormal="100" workbookViewId="0">
      <selection activeCell="K9" sqref="K9"/>
    </sheetView>
  </sheetViews>
  <sheetFormatPr defaultColWidth="9.33203125" defaultRowHeight="13.2"/>
  <cols>
    <col min="1" max="1" width="5.6640625" style="1" customWidth="1"/>
    <col min="2" max="2" width="9.33203125" style="1"/>
    <col min="3" max="3" width="10.33203125" style="1" customWidth="1"/>
    <col min="4" max="4" width="7.6640625" style="1" customWidth="1"/>
    <col min="5" max="5" width="12.6640625" style="1" customWidth="1"/>
    <col min="6" max="6" width="5.44140625" style="1" hidden="1" customWidth="1"/>
    <col min="7" max="7" width="17.5546875" style="1" customWidth="1"/>
    <col min="8" max="8" width="18.33203125" style="1" customWidth="1"/>
    <col min="9" max="9" width="20.33203125" style="1" customWidth="1"/>
    <col min="10" max="1024" width="9.33203125" style="1"/>
  </cols>
  <sheetData>
    <row r="1" spans="1:9" ht="15" customHeight="1">
      <c r="A1" s="2"/>
      <c r="B1" s="3"/>
      <c r="C1" s="4"/>
      <c r="D1" s="4"/>
      <c r="E1" s="4"/>
      <c r="F1" s="4"/>
      <c r="G1" s="4"/>
      <c r="H1" s="4"/>
      <c r="I1" s="5"/>
    </row>
    <row r="2" spans="1:9" ht="15" customHeight="1">
      <c r="A2" s="6"/>
      <c r="B2" s="7"/>
      <c r="C2" s="8"/>
      <c r="D2" s="8"/>
      <c r="E2" s="8"/>
      <c r="F2" s="8"/>
      <c r="G2" s="8"/>
      <c r="H2" s="8"/>
      <c r="I2" s="9"/>
    </row>
    <row r="3" spans="1:9" ht="15" customHeight="1">
      <c r="A3" s="6"/>
      <c r="B3" s="7"/>
      <c r="C3" s="8"/>
      <c r="D3" s="8"/>
      <c r="E3" s="8"/>
      <c r="F3" s="8"/>
      <c r="G3" s="8"/>
      <c r="H3" s="8"/>
      <c r="I3" s="9"/>
    </row>
    <row r="4" spans="1:9" ht="15" customHeight="1">
      <c r="A4" s="10"/>
      <c r="B4" s="11"/>
      <c r="C4" s="12"/>
      <c r="D4" s="12"/>
      <c r="E4" s="12"/>
      <c r="F4" s="12"/>
      <c r="G4" s="12"/>
      <c r="H4" s="12"/>
      <c r="I4" s="13"/>
    </row>
    <row r="5" spans="1:9" ht="8.25" customHeight="1">
      <c r="A5" s="14"/>
      <c r="B5" s="14"/>
      <c r="C5" s="14"/>
      <c r="D5" s="14"/>
      <c r="E5" s="14"/>
      <c r="F5" s="14"/>
      <c r="G5" s="14"/>
      <c r="H5" s="14"/>
      <c r="I5" s="14"/>
    </row>
    <row r="6" spans="1:9" ht="21">
      <c r="A6" s="14"/>
      <c r="B6" s="15" t="s">
        <v>0</v>
      </c>
      <c r="C6" s="14"/>
      <c r="D6" s="14"/>
      <c r="E6" s="16">
        <v>2</v>
      </c>
      <c r="F6" s="14"/>
      <c r="G6" s="14"/>
      <c r="H6" s="14"/>
      <c r="I6" s="17" t="s">
        <v>1</v>
      </c>
    </row>
    <row r="7" spans="1:9" ht="8.25" customHeight="1">
      <c r="A7" s="14"/>
      <c r="B7" s="14"/>
      <c r="C7" s="14"/>
      <c r="D7" s="14"/>
      <c r="E7" s="14"/>
      <c r="F7" s="14"/>
      <c r="G7" s="14"/>
      <c r="H7" s="14"/>
      <c r="I7" s="14"/>
    </row>
    <row r="8" spans="1:9" ht="15">
      <c r="A8" s="14"/>
      <c r="B8" s="139" t="s">
        <v>2</v>
      </c>
      <c r="C8" s="18"/>
      <c r="D8" s="19"/>
      <c r="E8" s="19"/>
      <c r="F8" s="19"/>
      <c r="G8" s="19"/>
      <c r="H8" s="19"/>
      <c r="I8" s="20"/>
    </row>
    <row r="9" spans="1:9" ht="15">
      <c r="A9" s="14"/>
      <c r="B9" s="139"/>
      <c r="C9" s="21"/>
      <c r="D9" s="22"/>
      <c r="E9" s="22"/>
      <c r="F9" s="22"/>
      <c r="G9" s="22"/>
      <c r="H9" s="22"/>
      <c r="I9" s="23"/>
    </row>
    <row r="10" spans="1:9" ht="15">
      <c r="A10" s="14"/>
      <c r="B10" s="139"/>
      <c r="C10" s="21"/>
      <c r="D10" s="22"/>
      <c r="E10" s="22"/>
      <c r="F10" s="22"/>
      <c r="G10" s="22"/>
      <c r="H10" s="22"/>
      <c r="I10" s="23"/>
    </row>
    <row r="11" spans="1:9" ht="15">
      <c r="A11" s="14"/>
      <c r="B11" s="139"/>
      <c r="C11" s="21"/>
      <c r="D11" s="22"/>
      <c r="E11" s="22"/>
      <c r="F11" s="22"/>
      <c r="G11" s="22"/>
      <c r="H11" s="22"/>
      <c r="I11" s="23"/>
    </row>
    <row r="12" spans="1:9" ht="15">
      <c r="A12" s="14"/>
      <c r="B12" s="139"/>
      <c r="C12" s="21"/>
      <c r="D12" s="22"/>
      <c r="E12" s="22"/>
      <c r="F12" s="22"/>
      <c r="G12" s="22"/>
      <c r="H12" s="22"/>
      <c r="I12" s="23"/>
    </row>
    <row r="13" spans="1:9" ht="15">
      <c r="A13" s="14"/>
      <c r="B13" s="139"/>
      <c r="C13" s="21"/>
      <c r="D13" s="22"/>
      <c r="E13" s="22"/>
      <c r="F13" s="22"/>
      <c r="G13" s="22"/>
      <c r="H13" s="22"/>
      <c r="I13" s="23"/>
    </row>
    <row r="14" spans="1:9" ht="15">
      <c r="A14" s="14"/>
      <c r="B14" s="139"/>
      <c r="C14" s="21"/>
      <c r="D14" s="22"/>
      <c r="E14" s="22"/>
      <c r="F14" s="22"/>
      <c r="G14" s="22"/>
      <c r="H14" s="22"/>
      <c r="I14" s="23"/>
    </row>
    <row r="15" spans="1:9" ht="15">
      <c r="A15" s="14"/>
      <c r="B15" s="139"/>
      <c r="C15" s="21"/>
      <c r="D15" s="22"/>
      <c r="E15" s="22"/>
      <c r="F15" s="22"/>
      <c r="G15" s="22"/>
      <c r="H15" s="22"/>
      <c r="I15" s="23"/>
    </row>
    <row r="16" spans="1:9" ht="15">
      <c r="A16" s="14"/>
      <c r="B16" s="139"/>
      <c r="C16" s="21"/>
      <c r="D16" s="22"/>
      <c r="E16" s="22"/>
      <c r="F16" s="22"/>
      <c r="G16" s="22"/>
      <c r="H16" s="22"/>
      <c r="I16" s="23"/>
    </row>
    <row r="17" spans="1:16" ht="15">
      <c r="A17" s="14"/>
      <c r="B17" s="139"/>
      <c r="C17" s="21"/>
      <c r="D17" s="22"/>
      <c r="E17" s="22"/>
      <c r="F17" s="22"/>
      <c r="G17" s="22"/>
      <c r="H17" s="22"/>
      <c r="I17" s="23"/>
    </row>
    <row r="18" spans="1:16" ht="15">
      <c r="A18" s="14"/>
      <c r="B18" s="139"/>
      <c r="C18" s="21"/>
      <c r="D18" s="22"/>
      <c r="E18" s="22"/>
      <c r="F18" s="22"/>
      <c r="G18" s="22"/>
      <c r="H18" s="22"/>
      <c r="I18" s="23"/>
    </row>
    <row r="19" spans="1:16" ht="15">
      <c r="A19" s="14"/>
      <c r="B19" s="139"/>
      <c r="C19" s="24"/>
      <c r="D19" s="25"/>
      <c r="E19" s="25"/>
      <c r="F19" s="25"/>
      <c r="G19" s="25"/>
      <c r="H19" s="25"/>
      <c r="I19" s="26"/>
    </row>
    <row r="20" spans="1:16" ht="9" customHeight="1">
      <c r="A20" s="14"/>
      <c r="B20" s="14"/>
      <c r="C20" s="14"/>
      <c r="D20" s="14"/>
      <c r="E20" s="14"/>
      <c r="F20" s="14"/>
      <c r="G20" s="14"/>
      <c r="H20" s="14"/>
      <c r="I20" s="14"/>
    </row>
    <row r="21" spans="1:16" ht="27.75" customHeight="1">
      <c r="A21" s="14"/>
      <c r="B21" s="27" t="s">
        <v>3</v>
      </c>
      <c r="C21" s="28"/>
      <c r="D21" s="140" t="s">
        <v>60</v>
      </c>
      <c r="E21" s="140"/>
      <c r="F21" s="140"/>
      <c r="G21" s="140"/>
      <c r="H21" s="140"/>
      <c r="I21" s="140"/>
    </row>
    <row r="22" spans="1:16" ht="8.25" customHeight="1">
      <c r="A22" s="14"/>
      <c r="B22" s="14"/>
      <c r="C22" s="14"/>
      <c r="D22" s="14"/>
      <c r="E22" s="14"/>
      <c r="F22" s="14"/>
      <c r="G22" s="14"/>
      <c r="H22" s="14"/>
      <c r="I22" s="14"/>
    </row>
    <row r="23" spans="1:16" ht="30.75" customHeight="1">
      <c r="A23" s="14"/>
      <c r="B23" s="141" t="s">
        <v>4</v>
      </c>
      <c r="C23" s="141"/>
      <c r="D23" s="141"/>
      <c r="E23" s="141"/>
      <c r="F23" s="29"/>
      <c r="G23" s="29" t="s">
        <v>5</v>
      </c>
      <c r="H23" s="29" t="s">
        <v>6</v>
      </c>
      <c r="I23" s="29" t="s">
        <v>7</v>
      </c>
    </row>
    <row r="24" spans="1:16" ht="15.45" customHeight="1">
      <c r="A24" s="14"/>
      <c r="B24" s="135" t="s">
        <v>8</v>
      </c>
      <c r="C24" s="135"/>
      <c r="D24" s="135"/>
      <c r="E24" s="135"/>
      <c r="F24" s="30"/>
      <c r="G24" s="30">
        <v>0.4</v>
      </c>
      <c r="H24" s="31">
        <v>5.5</v>
      </c>
      <c r="I24" s="32">
        <f t="shared" ref="I24:I37" si="0">G24*H24</f>
        <v>2.2000000000000002</v>
      </c>
      <c r="M24" s="1" t="s">
        <v>37</v>
      </c>
      <c r="N24" s="1" t="s">
        <v>38</v>
      </c>
      <c r="O24" s="1" t="s">
        <v>39</v>
      </c>
      <c r="P24" s="1" t="s">
        <v>40</v>
      </c>
    </row>
    <row r="25" spans="1:16" ht="15" customHeight="1">
      <c r="A25" s="14"/>
      <c r="B25" s="135" t="s">
        <v>9</v>
      </c>
      <c r="C25" s="135"/>
      <c r="D25" s="135"/>
      <c r="E25" s="135"/>
      <c r="F25" s="30"/>
      <c r="G25" s="30">
        <v>0.2</v>
      </c>
      <c r="H25" s="31">
        <v>0.56999999999999995</v>
      </c>
      <c r="I25" s="32">
        <f t="shared" si="0"/>
        <v>0.11399999999999999</v>
      </c>
    </row>
    <row r="26" spans="1:16" ht="15" customHeight="1">
      <c r="B26" s="135" t="s">
        <v>10</v>
      </c>
      <c r="C26" s="135"/>
      <c r="D26" s="135"/>
      <c r="E26" s="135"/>
      <c r="F26" s="30"/>
      <c r="G26" s="30">
        <v>0.1</v>
      </c>
      <c r="H26" s="31">
        <v>2.69</v>
      </c>
      <c r="I26" s="32">
        <f t="shared" si="0"/>
        <v>0.26900000000000002</v>
      </c>
    </row>
    <row r="27" spans="1:16" ht="15.45" customHeight="1">
      <c r="B27" s="135" t="s">
        <v>11</v>
      </c>
      <c r="C27" s="135"/>
      <c r="D27" s="135"/>
      <c r="E27" s="135"/>
      <c r="F27" s="30"/>
      <c r="G27" s="30">
        <v>0.1</v>
      </c>
      <c r="H27" s="31">
        <v>0.79</v>
      </c>
      <c r="I27" s="32">
        <f t="shared" si="0"/>
        <v>7.9000000000000015E-2</v>
      </c>
    </row>
    <row r="28" spans="1:16" ht="15" customHeight="1">
      <c r="B28" s="135" t="s">
        <v>12</v>
      </c>
      <c r="C28" s="135"/>
      <c r="D28" s="135"/>
      <c r="E28" s="135"/>
      <c r="F28" s="30"/>
      <c r="G28" s="30">
        <v>0.05</v>
      </c>
      <c r="H28" s="31">
        <v>0.99</v>
      </c>
      <c r="I28" s="32">
        <f t="shared" si="0"/>
        <v>4.9500000000000002E-2</v>
      </c>
    </row>
    <row r="29" spans="1:16" ht="15.45" customHeight="1">
      <c r="B29" s="135" t="s">
        <v>13</v>
      </c>
      <c r="C29" s="135"/>
      <c r="D29" s="135"/>
      <c r="E29" s="135"/>
      <c r="F29" s="30"/>
      <c r="G29" s="30">
        <v>0.02</v>
      </c>
      <c r="H29" s="31">
        <v>3.98</v>
      </c>
      <c r="I29" s="32">
        <f t="shared" si="0"/>
        <v>7.9600000000000004E-2</v>
      </c>
    </row>
    <row r="30" spans="1:16" ht="15.45" customHeight="1">
      <c r="B30" s="135" t="s">
        <v>14</v>
      </c>
      <c r="C30" s="135"/>
      <c r="D30" s="135"/>
      <c r="E30" s="135"/>
      <c r="F30" s="30"/>
      <c r="G30" s="30">
        <v>0.1</v>
      </c>
      <c r="H30" s="31">
        <v>0.99</v>
      </c>
      <c r="I30" s="32">
        <f t="shared" si="0"/>
        <v>9.9000000000000005E-2</v>
      </c>
    </row>
    <row r="31" spans="1:16" ht="15.45" customHeight="1">
      <c r="B31" s="135" t="s">
        <v>15</v>
      </c>
      <c r="C31" s="135"/>
      <c r="D31" s="135"/>
      <c r="E31" s="135"/>
      <c r="F31" s="30"/>
      <c r="G31" s="30">
        <v>2E-3</v>
      </c>
      <c r="H31" s="31">
        <v>0.24</v>
      </c>
      <c r="I31" s="32">
        <f t="shared" si="0"/>
        <v>4.8000000000000001E-4</v>
      </c>
    </row>
    <row r="32" spans="1:16" ht="15" customHeight="1">
      <c r="B32" s="135" t="s">
        <v>16</v>
      </c>
      <c r="C32" s="135"/>
      <c r="D32" s="135"/>
      <c r="E32" s="135"/>
      <c r="F32" s="30"/>
      <c r="G32" s="30">
        <v>0.05</v>
      </c>
      <c r="H32" s="31">
        <v>5.05</v>
      </c>
      <c r="I32" s="32">
        <f t="shared" si="0"/>
        <v>0.2525</v>
      </c>
    </row>
    <row r="33" spans="2:9" ht="15" customHeight="1">
      <c r="B33" s="135" t="s">
        <v>17</v>
      </c>
      <c r="C33" s="135"/>
      <c r="D33" s="135"/>
      <c r="E33" s="135"/>
      <c r="F33" s="30"/>
      <c r="G33" s="30">
        <v>2E-3</v>
      </c>
      <c r="H33" s="31">
        <v>74.5</v>
      </c>
      <c r="I33" s="32">
        <f t="shared" si="0"/>
        <v>0.14899999999999999</v>
      </c>
    </row>
    <row r="34" spans="2:9" ht="15" customHeight="1">
      <c r="B34" s="135" t="s">
        <v>18</v>
      </c>
      <c r="C34" s="135"/>
      <c r="D34" s="135"/>
      <c r="E34" s="135"/>
      <c r="F34" s="30"/>
      <c r="G34" s="30">
        <v>0.05</v>
      </c>
      <c r="H34" s="31">
        <v>1.49</v>
      </c>
      <c r="I34" s="32">
        <f t="shared" si="0"/>
        <v>7.4499999999999997E-2</v>
      </c>
    </row>
    <row r="35" spans="2:9" ht="15" customHeight="1">
      <c r="B35" s="135" t="s">
        <v>19</v>
      </c>
      <c r="C35" s="135"/>
      <c r="D35" s="135"/>
      <c r="E35" s="135"/>
      <c r="F35" s="30"/>
      <c r="G35" s="30">
        <v>1E-3</v>
      </c>
      <c r="H35" s="31">
        <v>13.54</v>
      </c>
      <c r="I35" s="32">
        <f t="shared" si="0"/>
        <v>1.354E-2</v>
      </c>
    </row>
    <row r="36" spans="2:9" ht="15" customHeight="1">
      <c r="B36" s="135" t="s">
        <v>20</v>
      </c>
      <c r="C36" s="135"/>
      <c r="D36" s="135"/>
      <c r="E36" s="135"/>
      <c r="F36" s="30"/>
      <c r="G36" s="30">
        <v>0.05</v>
      </c>
      <c r="H36" s="31">
        <v>2.4900000000000002</v>
      </c>
      <c r="I36" s="32">
        <f t="shared" si="0"/>
        <v>0.12450000000000001</v>
      </c>
    </row>
    <row r="37" spans="2:9" ht="15" customHeight="1">
      <c r="B37" s="135" t="s">
        <v>21</v>
      </c>
      <c r="C37" s="135"/>
      <c r="D37" s="135"/>
      <c r="E37" s="135"/>
      <c r="F37" s="30"/>
      <c r="G37" s="30">
        <v>1.4999999999999999E-2</v>
      </c>
      <c r="H37" s="33">
        <v>3.18</v>
      </c>
      <c r="I37" s="32">
        <f t="shared" si="0"/>
        <v>4.7699999999999999E-2</v>
      </c>
    </row>
    <row r="38" spans="2:9" ht="18.45" customHeight="1">
      <c r="B38" s="136" t="s">
        <v>22</v>
      </c>
      <c r="C38" s="136"/>
      <c r="D38" s="136"/>
      <c r="E38" s="136"/>
      <c r="F38" s="34"/>
      <c r="G38" s="35"/>
      <c r="H38" s="35"/>
      <c r="I38" s="36">
        <f>SUM(I24:I37)</f>
        <v>3.5523200000000004</v>
      </c>
    </row>
    <row r="39" spans="2:9" ht="11.25" customHeight="1">
      <c r="B39" s="37"/>
      <c r="C39" s="37"/>
    </row>
    <row r="40" spans="2:9" ht="15">
      <c r="B40" s="137" t="s">
        <v>23</v>
      </c>
      <c r="C40" s="137"/>
      <c r="D40" s="137"/>
      <c r="E40" s="137"/>
      <c r="F40" s="137"/>
      <c r="G40" s="137"/>
      <c r="H40" s="137"/>
      <c r="I40" s="137"/>
    </row>
    <row r="41" spans="2:9" ht="12.45" customHeight="1">
      <c r="B41" s="138" t="s">
        <v>36</v>
      </c>
      <c r="C41" s="138"/>
      <c r="D41" s="138"/>
      <c r="E41" s="138"/>
      <c r="F41" s="138"/>
      <c r="G41" s="138"/>
      <c r="H41" s="138"/>
      <c r="I41" s="138"/>
    </row>
    <row r="42" spans="2:9">
      <c r="B42" s="138"/>
      <c r="C42" s="138"/>
      <c r="D42" s="138"/>
      <c r="E42" s="138"/>
      <c r="F42" s="138"/>
      <c r="G42" s="138"/>
      <c r="H42" s="138"/>
      <c r="I42" s="138"/>
    </row>
    <row r="43" spans="2:9">
      <c r="B43" s="138"/>
      <c r="C43" s="138"/>
      <c r="D43" s="138"/>
      <c r="E43" s="138"/>
      <c r="F43" s="138"/>
      <c r="G43" s="138"/>
      <c r="H43" s="138"/>
      <c r="I43" s="138"/>
    </row>
    <row r="44" spans="2:9">
      <c r="B44" s="138"/>
      <c r="C44" s="138"/>
      <c r="D44" s="138"/>
      <c r="E44" s="138"/>
      <c r="F44" s="138"/>
      <c r="G44" s="138"/>
      <c r="H44" s="138"/>
      <c r="I44" s="138"/>
    </row>
    <row r="45" spans="2:9">
      <c r="B45" s="138"/>
      <c r="C45" s="138"/>
      <c r="D45" s="138"/>
      <c r="E45" s="138"/>
      <c r="F45" s="138"/>
      <c r="G45" s="138"/>
      <c r="H45" s="138"/>
      <c r="I45" s="138"/>
    </row>
    <row r="46" spans="2:9" ht="12.75" customHeight="1">
      <c r="B46" s="138"/>
      <c r="C46" s="138"/>
      <c r="D46" s="138"/>
      <c r="E46" s="138"/>
      <c r="F46" s="138"/>
      <c r="G46" s="138"/>
      <c r="H46" s="138"/>
      <c r="I46" s="138"/>
    </row>
    <row r="47" spans="2:9">
      <c r="B47" s="138"/>
      <c r="C47" s="138"/>
      <c r="D47" s="138"/>
      <c r="E47" s="138"/>
      <c r="F47" s="138"/>
      <c r="G47" s="138"/>
      <c r="H47" s="138"/>
      <c r="I47" s="138"/>
    </row>
    <row r="48" spans="2:9">
      <c r="B48" s="138"/>
      <c r="C48" s="138"/>
      <c r="D48" s="138"/>
      <c r="E48" s="138"/>
      <c r="F48" s="138"/>
      <c r="G48" s="138"/>
      <c r="H48" s="138"/>
      <c r="I48" s="138"/>
    </row>
    <row r="49" spans="1:13" ht="6" customHeight="1">
      <c r="B49" s="38"/>
      <c r="C49" s="38"/>
      <c r="D49" s="38"/>
      <c r="E49" s="38"/>
      <c r="F49" s="38"/>
      <c r="G49" s="38"/>
      <c r="H49" s="38"/>
      <c r="I49" s="38"/>
    </row>
    <row r="50" spans="1:13" ht="21.75" customHeight="1">
      <c r="F50" s="18"/>
      <c r="G50" s="132" t="s">
        <v>24</v>
      </c>
      <c r="H50" s="132"/>
      <c r="I50" s="39">
        <f>+I38/2</f>
        <v>1.7761600000000002</v>
      </c>
    </row>
    <row r="51" spans="1:13" ht="24.6">
      <c r="B51" s="128" t="s">
        <v>25</v>
      </c>
      <c r="C51" s="128"/>
      <c r="F51" s="21"/>
      <c r="G51" s="133" t="s">
        <v>26</v>
      </c>
      <c r="H51" s="133"/>
      <c r="I51" s="40">
        <f>+I50/I53</f>
        <v>7.1046400000000007</v>
      </c>
      <c r="M51" s="41"/>
    </row>
    <row r="52" spans="1:13" ht="18.75" customHeight="1">
      <c r="B52" s="130" t="s">
        <v>27</v>
      </c>
      <c r="C52" s="130"/>
      <c r="F52" s="21"/>
      <c r="G52" s="133" t="s">
        <v>28</v>
      </c>
      <c r="H52" s="133"/>
      <c r="I52" s="42">
        <f>+I51-I50</f>
        <v>5.3284800000000008</v>
      </c>
    </row>
    <row r="53" spans="1:13" ht="20.25" customHeight="1">
      <c r="B53" s="43"/>
      <c r="C53" s="43"/>
      <c r="F53" s="21" t="s">
        <v>29</v>
      </c>
      <c r="G53" s="134" t="s">
        <v>30</v>
      </c>
      <c r="H53" s="134"/>
      <c r="I53" s="44">
        <v>0.25</v>
      </c>
    </row>
    <row r="54" spans="1:13" ht="17.399999999999999">
      <c r="B54" s="128" t="s">
        <v>31</v>
      </c>
      <c r="C54" s="128"/>
      <c r="F54" s="24" t="s">
        <v>32</v>
      </c>
      <c r="G54" s="129"/>
      <c r="H54" s="129"/>
      <c r="I54" s="45"/>
    </row>
    <row r="55" spans="1:13" ht="23.25" customHeight="1">
      <c r="G55" s="46" t="s">
        <v>33</v>
      </c>
      <c r="I55" s="47">
        <v>0.25</v>
      </c>
    </row>
    <row r="56" spans="1:13" ht="24.6">
      <c r="A56" s="48"/>
      <c r="B56" s="131" t="s">
        <v>34</v>
      </c>
      <c r="C56" s="131"/>
      <c r="D56" s="48"/>
      <c r="E56" s="48"/>
      <c r="F56" s="48"/>
      <c r="G56" s="48"/>
      <c r="H56" s="49" t="s">
        <v>35</v>
      </c>
      <c r="I56" s="50">
        <f>+I51*1.23</f>
        <v>8.7387072000000003</v>
      </c>
    </row>
    <row r="57" spans="1:13">
      <c r="A57" s="51"/>
    </row>
  </sheetData>
  <mergeCells count="29">
    <mergeCell ref="B8:B19"/>
    <mergeCell ref="D21:I21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40:I40"/>
    <mergeCell ref="B41:I48"/>
    <mergeCell ref="B54:C54"/>
    <mergeCell ref="G54:H54"/>
    <mergeCell ref="B52:C52"/>
    <mergeCell ref="B56:C56"/>
    <mergeCell ref="G50:H50"/>
    <mergeCell ref="B51:C51"/>
    <mergeCell ref="G51:H51"/>
    <mergeCell ref="G52:H52"/>
    <mergeCell ref="G53:H53"/>
  </mergeCells>
  <pageMargins left="0.15763888888888899" right="0.15763888888888899" top="0.196527777777778" bottom="0.196527777777778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9964E-8D36-4E5C-B005-94B45B05D718}">
  <dimension ref="A1:O985"/>
  <sheetViews>
    <sheetView workbookViewId="0">
      <selection activeCell="L12" sqref="L12"/>
    </sheetView>
  </sheetViews>
  <sheetFormatPr defaultRowHeight="13.2"/>
  <cols>
    <col min="1" max="1" width="5.88671875" customWidth="1"/>
    <col min="2" max="2" width="9.109375" customWidth="1"/>
    <col min="3" max="3" width="10.109375" customWidth="1"/>
    <col min="4" max="4" width="7.6640625" customWidth="1"/>
    <col min="5" max="5" width="12.88671875" customWidth="1"/>
    <col min="6" max="6" width="5.44140625" hidden="1" customWidth="1"/>
    <col min="7" max="7" width="17.5546875" customWidth="1"/>
    <col min="8" max="8" width="18.33203125" customWidth="1"/>
    <col min="9" max="9" width="20.33203125" customWidth="1"/>
    <col min="10" max="15" width="9.109375" customWidth="1"/>
  </cols>
  <sheetData>
    <row r="1" spans="1:15" ht="17.399999999999999">
      <c r="A1" s="52"/>
      <c r="B1" s="53"/>
      <c r="C1" s="54"/>
      <c r="D1" s="54"/>
      <c r="E1" s="54"/>
      <c r="F1" s="54"/>
      <c r="G1" s="54"/>
      <c r="H1" s="54"/>
      <c r="I1" s="55"/>
      <c r="J1" s="56"/>
      <c r="K1" s="56"/>
      <c r="L1" s="56"/>
      <c r="M1" s="56"/>
      <c r="N1" s="56"/>
      <c r="O1" s="56"/>
    </row>
    <row r="2" spans="1:15" ht="15">
      <c r="A2" s="57"/>
      <c r="B2" s="58"/>
      <c r="C2" s="59"/>
      <c r="D2" s="59"/>
      <c r="E2" s="59"/>
      <c r="F2" s="59"/>
      <c r="G2" s="59"/>
      <c r="H2" s="59"/>
      <c r="I2" s="60"/>
      <c r="J2" s="56"/>
      <c r="K2" s="56"/>
      <c r="L2" s="56"/>
      <c r="M2" s="56"/>
      <c r="N2" s="56"/>
      <c r="O2" s="56"/>
    </row>
    <row r="3" spans="1:15" ht="15">
      <c r="A3" s="57"/>
      <c r="B3" s="58"/>
      <c r="C3" s="59"/>
      <c r="D3" s="59"/>
      <c r="E3" s="59"/>
      <c r="F3" s="59"/>
      <c r="G3" s="59"/>
      <c r="H3" s="59"/>
      <c r="I3" s="60"/>
      <c r="J3" s="56"/>
      <c r="K3" s="56"/>
      <c r="L3" s="56"/>
      <c r="M3" s="56"/>
      <c r="N3" s="56"/>
      <c r="O3" s="56"/>
    </row>
    <row r="4" spans="1:15" ht="15">
      <c r="A4" s="61"/>
      <c r="B4" s="62"/>
      <c r="C4" s="63"/>
      <c r="D4" s="63"/>
      <c r="E4" s="63"/>
      <c r="F4" s="63"/>
      <c r="G4" s="63"/>
      <c r="H4" s="63"/>
      <c r="I4" s="64"/>
      <c r="J4" s="56"/>
      <c r="K4" s="56"/>
      <c r="L4" s="56"/>
      <c r="M4" s="56"/>
      <c r="N4" s="56"/>
      <c r="O4" s="56"/>
    </row>
    <row r="5" spans="1:15" ht="17.399999999999999">
      <c r="A5" s="65"/>
      <c r="B5" s="65"/>
      <c r="C5" s="65"/>
      <c r="D5" s="65"/>
      <c r="E5" s="65"/>
      <c r="F5" s="65"/>
      <c r="G5" s="65"/>
      <c r="H5" s="65"/>
      <c r="I5" s="65"/>
      <c r="J5" s="56"/>
      <c r="K5" s="56"/>
      <c r="L5" s="56"/>
      <c r="M5" s="56"/>
      <c r="N5" s="56"/>
      <c r="O5" s="56"/>
    </row>
    <row r="6" spans="1:15" ht="24">
      <c r="A6" s="65"/>
      <c r="B6" s="66" t="s">
        <v>0</v>
      </c>
      <c r="C6" s="65"/>
      <c r="D6" s="65"/>
      <c r="E6" s="67">
        <v>3</v>
      </c>
      <c r="F6" s="65"/>
      <c r="G6" s="65"/>
      <c r="H6" s="65"/>
      <c r="I6" s="68" t="s">
        <v>1</v>
      </c>
      <c r="J6" s="56"/>
      <c r="K6" s="56"/>
      <c r="L6" s="56"/>
      <c r="M6" s="56"/>
      <c r="N6" s="56"/>
      <c r="O6" s="56"/>
    </row>
    <row r="7" spans="1:15" ht="17.399999999999999">
      <c r="A7" s="65"/>
      <c r="B7" s="65"/>
      <c r="C7" s="65"/>
      <c r="D7" s="65"/>
      <c r="E7" s="65"/>
      <c r="F7" s="65"/>
      <c r="G7" s="65"/>
      <c r="H7" s="65"/>
      <c r="I7" s="65"/>
      <c r="J7" s="56"/>
      <c r="K7" s="56"/>
      <c r="L7" s="56"/>
      <c r="M7" s="56"/>
      <c r="N7" s="56"/>
      <c r="O7" s="56"/>
    </row>
    <row r="8" spans="1:15" ht="17.399999999999999">
      <c r="A8" s="65"/>
      <c r="B8" s="123" t="s">
        <v>2</v>
      </c>
      <c r="C8" s="69"/>
      <c r="D8" s="70"/>
      <c r="E8" s="70"/>
      <c r="F8" s="70"/>
      <c r="G8" s="70"/>
      <c r="H8" s="70"/>
      <c r="I8" s="71"/>
      <c r="J8" s="56"/>
      <c r="K8" s="56"/>
      <c r="L8" s="56"/>
      <c r="M8" s="56"/>
      <c r="N8" s="56"/>
      <c r="O8" s="56"/>
    </row>
    <row r="9" spans="1:15" ht="17.399999999999999">
      <c r="A9" s="65"/>
      <c r="B9" s="124"/>
      <c r="C9" s="72"/>
      <c r="D9" s="65"/>
      <c r="E9" s="65"/>
      <c r="F9" s="65"/>
      <c r="G9" s="65"/>
      <c r="H9" s="65"/>
      <c r="I9" s="73"/>
      <c r="J9" s="56"/>
      <c r="K9" s="56"/>
      <c r="L9" s="56"/>
      <c r="M9" s="56"/>
      <c r="N9" s="56"/>
      <c r="O9" s="56"/>
    </row>
    <row r="10" spans="1:15" ht="17.399999999999999">
      <c r="A10" s="65"/>
      <c r="B10" s="124"/>
      <c r="C10" s="72"/>
      <c r="D10" s="65"/>
      <c r="E10" s="65"/>
      <c r="F10" s="65"/>
      <c r="G10" s="65"/>
      <c r="H10" s="65"/>
      <c r="I10" s="73"/>
      <c r="J10" s="56"/>
      <c r="K10" s="56"/>
      <c r="L10" s="56"/>
      <c r="M10" s="56"/>
      <c r="N10" s="56"/>
      <c r="O10" s="56"/>
    </row>
    <row r="11" spans="1:15" ht="17.399999999999999">
      <c r="A11" s="65"/>
      <c r="B11" s="124"/>
      <c r="C11" s="72"/>
      <c r="D11" s="65"/>
      <c r="E11" s="65"/>
      <c r="F11" s="65"/>
      <c r="G11" s="65"/>
      <c r="H11" s="65"/>
      <c r="I11" s="73"/>
      <c r="J11" s="56"/>
      <c r="K11" s="56"/>
      <c r="L11" s="56"/>
      <c r="M11" s="56"/>
      <c r="N11" s="56"/>
      <c r="O11" s="56"/>
    </row>
    <row r="12" spans="1:15" ht="17.399999999999999">
      <c r="A12" s="65"/>
      <c r="B12" s="124"/>
      <c r="C12" s="72"/>
      <c r="D12" s="65"/>
      <c r="E12" s="65"/>
      <c r="F12" s="65"/>
      <c r="G12" s="65"/>
      <c r="H12" s="65"/>
      <c r="I12" s="73"/>
      <c r="J12" s="56"/>
      <c r="K12" s="56"/>
      <c r="L12" s="56"/>
      <c r="M12" s="56"/>
      <c r="N12" s="56"/>
      <c r="O12" s="56"/>
    </row>
    <row r="13" spans="1:15" ht="17.399999999999999">
      <c r="A13" s="65"/>
      <c r="B13" s="124"/>
      <c r="C13" s="72"/>
      <c r="D13" s="65"/>
      <c r="E13" s="65"/>
      <c r="F13" s="65"/>
      <c r="G13" s="65"/>
      <c r="H13" s="65"/>
      <c r="I13" s="73"/>
      <c r="J13" s="56"/>
      <c r="K13" s="56"/>
      <c r="L13" s="56"/>
      <c r="M13" s="56"/>
      <c r="N13" s="56"/>
      <c r="O13" s="56"/>
    </row>
    <row r="14" spans="1:15" ht="17.399999999999999">
      <c r="A14" s="65"/>
      <c r="B14" s="124"/>
      <c r="C14" s="72"/>
      <c r="D14" s="65"/>
      <c r="E14" s="65"/>
      <c r="F14" s="65"/>
      <c r="G14" s="65"/>
      <c r="H14" s="65"/>
      <c r="I14" s="73"/>
      <c r="J14" s="56"/>
      <c r="K14" s="56"/>
      <c r="L14" s="56"/>
      <c r="M14" s="56"/>
      <c r="N14" s="56"/>
      <c r="O14" s="56"/>
    </row>
    <row r="15" spans="1:15" ht="17.399999999999999">
      <c r="A15" s="65"/>
      <c r="B15" s="124"/>
      <c r="C15" s="72"/>
      <c r="D15" s="65"/>
      <c r="E15" s="65"/>
      <c r="F15" s="65"/>
      <c r="G15" s="65"/>
      <c r="H15" s="65"/>
      <c r="I15" s="73"/>
      <c r="J15" s="56"/>
      <c r="K15" s="56"/>
      <c r="L15" s="56"/>
      <c r="M15" s="56"/>
      <c r="N15" s="56"/>
      <c r="O15" s="56"/>
    </row>
    <row r="16" spans="1:15" ht="17.399999999999999">
      <c r="A16" s="65"/>
      <c r="B16" s="124"/>
      <c r="C16" s="72"/>
      <c r="D16" s="65"/>
      <c r="E16" s="65"/>
      <c r="F16" s="65"/>
      <c r="G16" s="65"/>
      <c r="H16" s="65"/>
      <c r="I16" s="73"/>
      <c r="J16" s="56"/>
      <c r="K16" s="56"/>
      <c r="L16" s="56"/>
      <c r="M16" s="56"/>
      <c r="N16" s="56"/>
      <c r="O16" s="56"/>
    </row>
    <row r="17" spans="1:15" ht="17.399999999999999">
      <c r="A17" s="65"/>
      <c r="B17" s="124"/>
      <c r="C17" s="72"/>
      <c r="D17" s="65"/>
      <c r="E17" s="65"/>
      <c r="F17" s="65"/>
      <c r="G17" s="65"/>
      <c r="H17" s="65"/>
      <c r="I17" s="73"/>
      <c r="J17" s="56"/>
      <c r="K17" s="56"/>
      <c r="L17" s="56"/>
      <c r="M17" s="56"/>
      <c r="N17" s="56"/>
      <c r="O17" s="56"/>
    </row>
    <row r="18" spans="1:15" ht="17.399999999999999">
      <c r="A18" s="65"/>
      <c r="B18" s="124"/>
      <c r="C18" s="72"/>
      <c r="D18" s="65"/>
      <c r="E18" s="65"/>
      <c r="F18" s="65"/>
      <c r="G18" s="65"/>
      <c r="H18" s="65"/>
      <c r="I18" s="73"/>
      <c r="J18" s="56"/>
      <c r="K18" s="56"/>
      <c r="L18" s="56"/>
      <c r="M18" s="56"/>
      <c r="N18" s="56"/>
      <c r="O18" s="56"/>
    </row>
    <row r="19" spans="1:15" ht="17.399999999999999">
      <c r="A19" s="65"/>
      <c r="B19" s="125"/>
      <c r="C19" s="74"/>
      <c r="D19" s="75"/>
      <c r="E19" s="75"/>
      <c r="F19" s="75"/>
      <c r="G19" s="75"/>
      <c r="H19" s="75"/>
      <c r="I19" s="76"/>
      <c r="J19" s="56"/>
      <c r="K19" s="56"/>
      <c r="L19" s="56"/>
      <c r="M19" s="56"/>
      <c r="N19" s="56"/>
      <c r="O19" s="56"/>
    </row>
    <row r="20" spans="1:15" ht="17.399999999999999">
      <c r="A20" s="65"/>
      <c r="B20" s="65"/>
      <c r="C20" s="65"/>
      <c r="D20" s="65"/>
      <c r="E20" s="65"/>
      <c r="F20" s="65"/>
      <c r="G20" s="65"/>
      <c r="H20" s="65"/>
      <c r="I20" s="65"/>
      <c r="J20" s="56"/>
      <c r="K20" s="56"/>
      <c r="L20" s="56"/>
      <c r="M20" s="56"/>
      <c r="N20" s="56"/>
      <c r="O20" s="56"/>
    </row>
    <row r="21" spans="1:15" ht="21">
      <c r="A21" s="65"/>
      <c r="B21" s="77" t="s">
        <v>3</v>
      </c>
      <c r="C21" s="78"/>
      <c r="D21" s="126" t="s">
        <v>41</v>
      </c>
      <c r="E21" s="117"/>
      <c r="F21" s="117"/>
      <c r="G21" s="117"/>
      <c r="H21" s="117"/>
      <c r="I21" s="118"/>
      <c r="J21" s="56"/>
      <c r="K21" s="56"/>
      <c r="L21" s="56"/>
      <c r="M21" s="56"/>
      <c r="N21" s="56"/>
      <c r="O21" s="56"/>
    </row>
    <row r="22" spans="1:15" ht="17.399999999999999">
      <c r="A22" s="65"/>
      <c r="B22" s="65"/>
      <c r="C22" s="65"/>
      <c r="D22" s="65"/>
      <c r="E22" s="65"/>
      <c r="F22" s="65"/>
      <c r="G22" s="65"/>
      <c r="H22" s="65"/>
      <c r="I22" s="65"/>
      <c r="J22" s="56"/>
      <c r="K22" s="56"/>
      <c r="L22" s="56"/>
      <c r="M22" s="56"/>
      <c r="N22" s="56"/>
      <c r="O22" s="56"/>
    </row>
    <row r="23" spans="1:15" ht="17.399999999999999">
      <c r="A23" s="65"/>
      <c r="B23" s="127" t="s">
        <v>4</v>
      </c>
      <c r="C23" s="117"/>
      <c r="D23" s="117"/>
      <c r="E23" s="118"/>
      <c r="F23" s="79"/>
      <c r="G23" s="79" t="s">
        <v>5</v>
      </c>
      <c r="H23" s="79" t="s">
        <v>6</v>
      </c>
      <c r="I23" s="79" t="s">
        <v>7</v>
      </c>
      <c r="J23" s="56"/>
      <c r="K23" s="56"/>
      <c r="L23" s="56"/>
      <c r="M23" s="56"/>
      <c r="N23" s="56"/>
      <c r="O23" s="56"/>
    </row>
    <row r="24" spans="1:15" ht="17.399999999999999">
      <c r="A24" s="65"/>
      <c r="B24" s="116" t="s">
        <v>42</v>
      </c>
      <c r="C24" s="117"/>
      <c r="D24" s="117"/>
      <c r="E24" s="118"/>
      <c r="F24" s="80"/>
      <c r="G24" s="80">
        <v>0.25</v>
      </c>
      <c r="H24" s="81">
        <v>1.99</v>
      </c>
      <c r="I24" s="82">
        <f t="shared" ref="I24:I29" si="0">G24*H24</f>
        <v>0.4975</v>
      </c>
      <c r="J24" s="56"/>
      <c r="K24" s="56"/>
      <c r="L24" s="56"/>
      <c r="M24" s="56"/>
      <c r="N24" s="56"/>
      <c r="O24" s="56"/>
    </row>
    <row r="25" spans="1:15" ht="17.399999999999999">
      <c r="A25" s="65"/>
      <c r="B25" s="116" t="s">
        <v>43</v>
      </c>
      <c r="C25" s="117"/>
      <c r="D25" s="117"/>
      <c r="E25" s="118"/>
      <c r="F25" s="80"/>
      <c r="G25" s="80">
        <v>0.1</v>
      </c>
      <c r="H25" s="81">
        <v>0.79</v>
      </c>
      <c r="I25" s="82">
        <f t="shared" si="0"/>
        <v>7.9000000000000015E-2</v>
      </c>
      <c r="J25" s="56"/>
      <c r="K25" s="56"/>
      <c r="L25" s="83" t="s">
        <v>37</v>
      </c>
      <c r="M25" s="83" t="s">
        <v>44</v>
      </c>
      <c r="N25" s="83" t="s">
        <v>45</v>
      </c>
      <c r="O25" s="83" t="s">
        <v>40</v>
      </c>
    </row>
    <row r="26" spans="1:15" ht="17.399999999999999">
      <c r="A26" s="56"/>
      <c r="B26" s="116" t="s">
        <v>46</v>
      </c>
      <c r="C26" s="117"/>
      <c r="D26" s="117"/>
      <c r="E26" s="118"/>
      <c r="F26" s="80"/>
      <c r="G26" s="80">
        <v>2E-3</v>
      </c>
      <c r="H26" s="81">
        <v>93</v>
      </c>
      <c r="I26" s="82">
        <f t="shared" si="0"/>
        <v>0.186</v>
      </c>
      <c r="J26" s="56"/>
      <c r="K26" s="56"/>
      <c r="L26" s="56">
        <v>102.5</v>
      </c>
      <c r="M26" s="56">
        <v>0.75</v>
      </c>
      <c r="N26" s="56">
        <v>1</v>
      </c>
      <c r="O26" s="56">
        <v>23.5</v>
      </c>
    </row>
    <row r="27" spans="1:15" ht="17.399999999999999">
      <c r="A27" s="56"/>
      <c r="B27" s="116" t="s">
        <v>47</v>
      </c>
      <c r="C27" s="117"/>
      <c r="D27" s="117"/>
      <c r="E27" s="118"/>
      <c r="F27" s="80"/>
      <c r="G27" s="80">
        <v>0.2</v>
      </c>
      <c r="H27" s="81">
        <v>5.8</v>
      </c>
      <c r="I27" s="82">
        <f t="shared" si="0"/>
        <v>1.1599999999999999</v>
      </c>
      <c r="J27" s="56"/>
      <c r="K27" s="56"/>
      <c r="L27" s="56">
        <v>384</v>
      </c>
      <c r="M27" s="56"/>
      <c r="N27" s="56"/>
      <c r="O27" s="56">
        <v>97.5</v>
      </c>
    </row>
    <row r="28" spans="1:15" ht="17.399999999999999">
      <c r="A28" s="56"/>
      <c r="B28" s="116" t="s">
        <v>48</v>
      </c>
      <c r="C28" s="117"/>
      <c r="D28" s="117"/>
      <c r="E28" s="118"/>
      <c r="F28" s="80"/>
      <c r="G28" s="80">
        <v>0.1</v>
      </c>
      <c r="H28" s="81">
        <v>0.24</v>
      </c>
      <c r="I28" s="82">
        <f t="shared" si="0"/>
        <v>2.4E-2</v>
      </c>
      <c r="J28" s="56"/>
      <c r="K28" s="56"/>
      <c r="L28" s="56">
        <v>132</v>
      </c>
      <c r="M28" s="56">
        <v>0.2</v>
      </c>
      <c r="N28" s="56">
        <v>0</v>
      </c>
      <c r="O28" s="56">
        <v>0.4</v>
      </c>
    </row>
    <row r="29" spans="1:15" ht="18" thickBot="1">
      <c r="A29" s="56"/>
      <c r="B29" s="116" t="s">
        <v>49</v>
      </c>
      <c r="C29" s="117"/>
      <c r="D29" s="117"/>
      <c r="E29" s="118"/>
      <c r="F29" s="80"/>
      <c r="G29" s="80">
        <v>1E-4</v>
      </c>
      <c r="H29" s="81">
        <v>131.6</v>
      </c>
      <c r="I29" s="82">
        <f t="shared" si="0"/>
        <v>1.316E-2</v>
      </c>
      <c r="J29" s="56"/>
      <c r="K29" s="56"/>
      <c r="L29" s="56"/>
      <c r="M29" s="56"/>
      <c r="N29" s="56"/>
      <c r="O29" s="56"/>
    </row>
    <row r="30" spans="1:15" ht="21.6" thickBot="1">
      <c r="A30" s="56"/>
      <c r="B30" s="119" t="s">
        <v>22</v>
      </c>
      <c r="C30" s="120"/>
      <c r="D30" s="120"/>
      <c r="E30" s="121"/>
      <c r="F30" s="84"/>
      <c r="G30" s="85"/>
      <c r="H30" s="85"/>
      <c r="I30" s="86">
        <f>SUM(I24:I29)</f>
        <v>1.95966</v>
      </c>
      <c r="J30" s="56"/>
      <c r="K30" s="87"/>
      <c r="L30" s="87">
        <f>L26+L27+L28</f>
        <v>618.5</v>
      </c>
      <c r="M30" s="87">
        <f>M26+M28</f>
        <v>0.95</v>
      </c>
      <c r="N30" s="87"/>
      <c r="O30" s="87">
        <f>O26+O27+O28</f>
        <v>121.4</v>
      </c>
    </row>
    <row r="31" spans="1:15" ht="17.399999999999999">
      <c r="A31" s="56"/>
      <c r="B31" s="65"/>
      <c r="C31" s="6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5" ht="17.399999999999999">
      <c r="A32" s="56"/>
      <c r="B32" s="122" t="s">
        <v>50</v>
      </c>
      <c r="C32" s="117"/>
      <c r="D32" s="117"/>
      <c r="E32" s="117"/>
      <c r="F32" s="117"/>
      <c r="G32" s="117"/>
      <c r="H32" s="117"/>
      <c r="I32" s="118"/>
      <c r="J32" s="56"/>
      <c r="K32" s="56"/>
      <c r="L32" s="87">
        <f>L30/2</f>
        <v>309.25</v>
      </c>
      <c r="M32" s="87">
        <f>M30/2</f>
        <v>0.47499999999999998</v>
      </c>
      <c r="N32" s="87"/>
      <c r="O32" s="87">
        <f>O30/2</f>
        <v>60.7</v>
      </c>
    </row>
    <row r="33" spans="1:15" ht="15">
      <c r="A33" s="56"/>
      <c r="B33" s="106" t="s">
        <v>51</v>
      </c>
      <c r="C33" s="103"/>
      <c r="D33" s="103"/>
      <c r="E33" s="103"/>
      <c r="F33" s="103"/>
      <c r="G33" s="103"/>
      <c r="H33" s="103"/>
      <c r="I33" s="107"/>
      <c r="J33" s="56"/>
      <c r="K33" s="56"/>
      <c r="L33" s="56"/>
      <c r="M33" s="56"/>
      <c r="N33" s="56"/>
      <c r="O33" s="56"/>
    </row>
    <row r="34" spans="1:15" ht="15">
      <c r="A34" s="56"/>
      <c r="B34" s="108"/>
      <c r="C34" s="109"/>
      <c r="D34" s="109"/>
      <c r="E34" s="109"/>
      <c r="F34" s="109"/>
      <c r="G34" s="109"/>
      <c r="H34" s="109"/>
      <c r="I34" s="110"/>
      <c r="J34" s="56"/>
      <c r="K34" s="56"/>
      <c r="L34" s="56"/>
      <c r="M34" s="56"/>
      <c r="N34" s="56"/>
      <c r="O34" s="56"/>
    </row>
    <row r="35" spans="1:15" ht="15">
      <c r="A35" s="56"/>
      <c r="B35" s="108"/>
      <c r="C35" s="109"/>
      <c r="D35" s="109"/>
      <c r="E35" s="109"/>
      <c r="F35" s="109"/>
      <c r="G35" s="109"/>
      <c r="H35" s="109"/>
      <c r="I35" s="110"/>
      <c r="J35" s="56"/>
      <c r="K35" s="56"/>
      <c r="L35" s="56"/>
      <c r="M35" s="56"/>
      <c r="N35" s="56"/>
      <c r="O35" s="56"/>
    </row>
    <row r="36" spans="1:15" ht="15">
      <c r="A36" s="56"/>
      <c r="B36" s="108"/>
      <c r="C36" s="109"/>
      <c r="D36" s="109"/>
      <c r="E36" s="109"/>
      <c r="F36" s="109"/>
      <c r="G36" s="109"/>
      <c r="H36" s="109"/>
      <c r="I36" s="110"/>
      <c r="J36" s="56"/>
      <c r="K36" s="56"/>
      <c r="L36" s="56"/>
      <c r="M36" s="56"/>
      <c r="N36" s="56"/>
      <c r="O36" s="56"/>
    </row>
    <row r="37" spans="1:15" ht="15">
      <c r="A37" s="56"/>
      <c r="B37" s="108"/>
      <c r="C37" s="109"/>
      <c r="D37" s="109"/>
      <c r="E37" s="109"/>
      <c r="F37" s="109"/>
      <c r="G37" s="109"/>
      <c r="H37" s="109"/>
      <c r="I37" s="110"/>
      <c r="J37" s="56"/>
      <c r="K37" s="56"/>
      <c r="L37" s="56"/>
      <c r="M37" s="56"/>
      <c r="N37" s="56"/>
      <c r="O37" s="56"/>
    </row>
    <row r="38" spans="1:15" ht="15">
      <c r="A38" s="56"/>
      <c r="B38" s="108"/>
      <c r="C38" s="109"/>
      <c r="D38" s="109"/>
      <c r="E38" s="109"/>
      <c r="F38" s="109"/>
      <c r="G38" s="109"/>
      <c r="H38" s="109"/>
      <c r="I38" s="110"/>
      <c r="J38" s="56"/>
      <c r="K38" s="56"/>
      <c r="L38" s="56"/>
      <c r="M38" s="56"/>
      <c r="N38" s="56"/>
      <c r="O38" s="56"/>
    </row>
    <row r="39" spans="1:15" ht="15">
      <c r="A39" s="56"/>
      <c r="B39" s="108"/>
      <c r="C39" s="109"/>
      <c r="D39" s="109"/>
      <c r="E39" s="109"/>
      <c r="F39" s="109"/>
      <c r="G39" s="109"/>
      <c r="H39" s="109"/>
      <c r="I39" s="110"/>
      <c r="J39" s="56"/>
      <c r="K39" s="56"/>
      <c r="L39" s="56"/>
      <c r="M39" s="56"/>
      <c r="N39" s="56"/>
      <c r="O39" s="56"/>
    </row>
    <row r="40" spans="1:15" ht="15">
      <c r="A40" s="56"/>
      <c r="B40" s="111"/>
      <c r="C40" s="105"/>
      <c r="D40" s="105"/>
      <c r="E40" s="105"/>
      <c r="F40" s="105"/>
      <c r="G40" s="105"/>
      <c r="H40" s="105"/>
      <c r="I40" s="112"/>
      <c r="J40" s="56"/>
      <c r="K40" s="56"/>
      <c r="L40" s="56"/>
      <c r="M40" s="56"/>
      <c r="N40" s="56"/>
      <c r="O40" s="56"/>
    </row>
    <row r="41" spans="1:15" ht="15">
      <c r="A41" s="56"/>
      <c r="B41" s="88"/>
      <c r="C41" s="88"/>
      <c r="D41" s="88"/>
      <c r="E41" s="88"/>
      <c r="F41" s="88"/>
      <c r="G41" s="88"/>
      <c r="H41" s="88"/>
      <c r="I41" s="88"/>
      <c r="J41" s="56"/>
      <c r="K41" s="56"/>
      <c r="L41" s="56"/>
      <c r="M41" s="56"/>
      <c r="N41" s="56"/>
      <c r="O41" s="56"/>
    </row>
    <row r="42" spans="1:15" ht="28.8">
      <c r="A42" s="56"/>
      <c r="B42" s="56"/>
      <c r="C42" s="56"/>
      <c r="D42" s="56"/>
      <c r="E42" s="56"/>
      <c r="F42" s="69"/>
      <c r="G42" s="113" t="s">
        <v>24</v>
      </c>
      <c r="H42" s="103"/>
      <c r="I42" s="89">
        <f>+I30/2</f>
        <v>0.97982999999999998</v>
      </c>
      <c r="J42" s="56"/>
      <c r="K42" s="56"/>
      <c r="L42" s="56"/>
      <c r="M42" s="56"/>
      <c r="N42" s="56"/>
      <c r="O42" s="56"/>
    </row>
    <row r="43" spans="1:15" ht="28.8">
      <c r="A43" s="56"/>
      <c r="B43" s="102" t="s">
        <v>25</v>
      </c>
      <c r="C43" s="103"/>
      <c r="D43" s="56"/>
      <c r="E43" s="56"/>
      <c r="F43" s="72"/>
      <c r="G43" s="114" t="s">
        <v>26</v>
      </c>
      <c r="H43" s="109"/>
      <c r="I43" s="90">
        <f>+I42/I45</f>
        <v>3.9193199999999999</v>
      </c>
      <c r="J43" s="56"/>
      <c r="K43" s="56"/>
      <c r="L43" s="56"/>
      <c r="M43" s="91"/>
      <c r="N43" s="56"/>
      <c r="O43" s="56"/>
    </row>
    <row r="44" spans="1:15" ht="21">
      <c r="A44" s="56"/>
      <c r="B44" s="56"/>
      <c r="C44" s="56"/>
      <c r="D44" s="56"/>
      <c r="E44" s="56"/>
      <c r="F44" s="72"/>
      <c r="G44" s="114" t="s">
        <v>28</v>
      </c>
      <c r="H44" s="109"/>
      <c r="I44" s="92">
        <f>+I43-I42</f>
        <v>2.9394900000000002</v>
      </c>
      <c r="J44" s="56"/>
      <c r="K44" s="56"/>
      <c r="L44" s="56"/>
      <c r="M44" s="56"/>
      <c r="N44" s="56"/>
      <c r="O44" s="56"/>
    </row>
    <row r="45" spans="1:15" ht="21">
      <c r="A45" s="56"/>
      <c r="B45" s="93"/>
      <c r="C45" s="93"/>
      <c r="D45" s="56"/>
      <c r="E45" s="56"/>
      <c r="F45" s="72" t="s">
        <v>29</v>
      </c>
      <c r="G45" s="115" t="s">
        <v>30</v>
      </c>
      <c r="H45" s="109"/>
      <c r="I45" s="94">
        <v>0.25</v>
      </c>
      <c r="J45" s="56"/>
      <c r="K45" s="56"/>
      <c r="L45" s="56"/>
      <c r="M45" s="56"/>
      <c r="N45" s="56"/>
      <c r="O45" s="56"/>
    </row>
    <row r="46" spans="1:15" ht="21">
      <c r="A46" s="56"/>
      <c r="B46" s="102" t="s">
        <v>31</v>
      </c>
      <c r="C46" s="103"/>
      <c r="D46" s="56"/>
      <c r="E46" s="56"/>
      <c r="F46" s="74" t="s">
        <v>32</v>
      </c>
      <c r="G46" s="104"/>
      <c r="H46" s="105"/>
      <c r="I46" s="95"/>
      <c r="J46" s="56"/>
      <c r="K46" s="56"/>
      <c r="L46" s="56"/>
      <c r="M46" s="56"/>
      <c r="N46" s="56"/>
      <c r="O46" s="56"/>
    </row>
    <row r="47" spans="1:15" ht="28.8">
      <c r="A47" s="56"/>
      <c r="B47" s="56"/>
      <c r="C47" s="56"/>
      <c r="D47" s="56"/>
      <c r="E47" s="56"/>
      <c r="F47" s="56"/>
      <c r="G47" s="96" t="s">
        <v>33</v>
      </c>
      <c r="H47" s="56"/>
      <c r="I47" s="97">
        <v>0.25</v>
      </c>
      <c r="J47" s="56"/>
      <c r="K47" s="56"/>
      <c r="L47" s="56"/>
      <c r="M47" s="56"/>
      <c r="N47" s="56"/>
      <c r="O47" s="56"/>
    </row>
    <row r="48" spans="1:15" ht="28.8">
      <c r="A48" s="98"/>
      <c r="B48" s="98" t="s">
        <v>52</v>
      </c>
      <c r="C48" s="98"/>
      <c r="D48" s="98"/>
      <c r="E48" s="98"/>
      <c r="F48" s="98"/>
      <c r="G48" s="98"/>
      <c r="H48" s="99" t="s">
        <v>35</v>
      </c>
      <c r="I48" s="100">
        <f>+I43*1.23</f>
        <v>4.8207636000000003</v>
      </c>
      <c r="J48" s="56"/>
      <c r="K48" s="56"/>
      <c r="L48" s="56"/>
      <c r="M48" s="56"/>
      <c r="N48" s="56"/>
      <c r="O48" s="56"/>
    </row>
    <row r="49" spans="1:15" ht="15">
      <c r="A49" s="101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</row>
    <row r="50" spans="1:15" ht="1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  <row r="52" spans="1:15" ht="1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</row>
    <row r="53" spans="1:15" ht="1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1:15" ht="1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15" ht="1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</row>
    <row r="56" spans="1:15" ht="1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ht="1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</row>
    <row r="58" spans="1:15" ht="1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</row>
    <row r="59" spans="1:15" ht="1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</row>
    <row r="60" spans="1:15" ht="1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</row>
    <row r="61" spans="1:15" ht="1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</row>
    <row r="62" spans="1:15" ht="1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1:15" ht="1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</row>
    <row r="64" spans="1:15" ht="1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</row>
    <row r="65" spans="1:15" ht="1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</row>
    <row r="66" spans="1:15" ht="1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</row>
    <row r="67" spans="1:15" ht="1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</row>
    <row r="68" spans="1:15" ht="1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</row>
    <row r="69" spans="1:15" ht="1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</row>
    <row r="70" spans="1:15" ht="1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</row>
    <row r="71" spans="1:15" ht="1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</row>
    <row r="72" spans="1:15" ht="1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</row>
    <row r="73" spans="1:15" ht="1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</row>
    <row r="74" spans="1:15" ht="1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</row>
    <row r="75" spans="1:15" ht="1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</row>
    <row r="76" spans="1:15" ht="1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</row>
    <row r="77" spans="1:15" ht="1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1:15" ht="1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5" ht="1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ht="1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1:15" ht="1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</row>
    <row r="82" spans="1:15" ht="1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  <row r="83" spans="1:15" ht="1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</row>
    <row r="84" spans="1:15" ht="1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</row>
    <row r="85" spans="1:15" ht="1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</row>
    <row r="86" spans="1:15" ht="1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</row>
    <row r="87" spans="1:15" ht="1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</row>
    <row r="88" spans="1:15" ht="1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</row>
    <row r="89" spans="1:15" ht="1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</row>
    <row r="90" spans="1:15" ht="1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</row>
    <row r="91" spans="1:15" ht="1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</row>
    <row r="92" spans="1:15" ht="1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</row>
    <row r="93" spans="1:15" ht="1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</row>
    <row r="94" spans="1:15" ht="1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1:15" ht="1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</row>
    <row r="96" spans="1:15" ht="1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</row>
    <row r="97" spans="1:15" ht="1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</row>
    <row r="98" spans="1:15" ht="1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</row>
    <row r="99" spans="1:15" ht="1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</row>
    <row r="100" spans="1:15" ht="1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</row>
    <row r="101" spans="1:15" ht="1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</row>
    <row r="102" spans="1:15" ht="1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</row>
    <row r="103" spans="1:15" ht="1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</row>
    <row r="104" spans="1:15" ht="1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</row>
    <row r="105" spans="1:15" ht="1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</row>
    <row r="106" spans="1:15" ht="1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</row>
    <row r="107" spans="1:15" ht="1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</row>
    <row r="108" spans="1:15" ht="1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</row>
    <row r="109" spans="1:15" ht="1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</row>
    <row r="110" spans="1:15" ht="1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</row>
    <row r="111" spans="1:15" ht="1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</row>
    <row r="112" spans="1:15" ht="1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</row>
    <row r="113" spans="1:15" ht="1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</row>
    <row r="114" spans="1:15" ht="1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</row>
    <row r="115" spans="1:15" ht="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</row>
    <row r="116" spans="1:15" ht="1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</row>
    <row r="117" spans="1:15" ht="1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</row>
    <row r="118" spans="1:15" ht="1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</row>
    <row r="119" spans="1:15" ht="1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</row>
    <row r="120" spans="1:15" ht="1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</row>
    <row r="121" spans="1:15" ht="1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</row>
    <row r="122" spans="1:15" ht="1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</row>
    <row r="123" spans="1:15" ht="1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</row>
    <row r="124" spans="1:15" ht="1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</row>
    <row r="125" spans="1:15" ht="1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</row>
    <row r="126" spans="1:15" ht="1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</row>
    <row r="127" spans="1:15" ht="1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</row>
    <row r="128" spans="1:15" ht="1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</row>
    <row r="129" spans="1:15" ht="1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</row>
    <row r="130" spans="1:15" ht="1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</row>
    <row r="131" spans="1:15" ht="1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</row>
    <row r="132" spans="1:15" ht="1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</row>
    <row r="133" spans="1:15" ht="1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</row>
    <row r="134" spans="1:15" ht="1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</row>
    <row r="135" spans="1:15" ht="1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</row>
    <row r="136" spans="1:15" ht="1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</row>
    <row r="137" spans="1:15" ht="1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</row>
    <row r="138" spans="1:15" ht="1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</row>
    <row r="139" spans="1:15" ht="1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</row>
    <row r="140" spans="1:15" ht="1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</row>
    <row r="141" spans="1:15" ht="1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</row>
    <row r="142" spans="1:15" ht="1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</row>
    <row r="143" spans="1:15" ht="1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</row>
    <row r="144" spans="1:15" ht="1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</row>
    <row r="145" spans="1:15" ht="1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</row>
    <row r="146" spans="1:15" ht="1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</row>
    <row r="147" spans="1:15" ht="1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</row>
    <row r="148" spans="1:15" ht="1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</row>
    <row r="149" spans="1:15" ht="1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</row>
    <row r="150" spans="1:15" ht="1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</row>
    <row r="151" spans="1:15" ht="1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</row>
    <row r="152" spans="1:15" ht="1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</row>
    <row r="153" spans="1:15" ht="1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</row>
    <row r="154" spans="1:15" ht="1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</row>
    <row r="155" spans="1:15" ht="1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</row>
    <row r="156" spans="1:15" ht="1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</row>
    <row r="157" spans="1:15" ht="1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</row>
    <row r="158" spans="1:15" ht="1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</row>
    <row r="159" spans="1:15" ht="1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</row>
    <row r="160" spans="1:15" ht="1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</row>
    <row r="161" spans="1:15" ht="1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</row>
    <row r="162" spans="1:15" ht="1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</row>
    <row r="163" spans="1:15" ht="1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</row>
    <row r="164" spans="1:15" ht="1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</row>
    <row r="165" spans="1:15" ht="1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</row>
    <row r="166" spans="1:15" ht="1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</row>
    <row r="167" spans="1:15" ht="1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</row>
    <row r="168" spans="1:15" ht="1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</row>
    <row r="169" spans="1:15" ht="1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</row>
    <row r="170" spans="1:15" ht="1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</row>
    <row r="171" spans="1:15" ht="1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</row>
    <row r="172" spans="1:15" ht="1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</row>
    <row r="173" spans="1:15" ht="1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</row>
    <row r="174" spans="1:15" ht="1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</row>
    <row r="175" spans="1:15" ht="1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</row>
    <row r="176" spans="1:15" ht="1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</row>
    <row r="177" spans="1:15" ht="1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</row>
    <row r="178" spans="1:15" ht="1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</row>
    <row r="179" spans="1:15" ht="1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</row>
    <row r="180" spans="1:15" ht="1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</row>
    <row r="181" spans="1:15" ht="1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</row>
    <row r="182" spans="1:15" ht="1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</row>
    <row r="183" spans="1:15" ht="1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</row>
    <row r="184" spans="1:15" ht="1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</row>
    <row r="185" spans="1:15" ht="1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</row>
    <row r="186" spans="1:15" ht="1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</row>
    <row r="187" spans="1:15" ht="1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</row>
    <row r="188" spans="1:15" ht="1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</row>
    <row r="189" spans="1:15" ht="1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</row>
    <row r="190" spans="1:15" ht="1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</row>
    <row r="191" spans="1:15" ht="1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</row>
    <row r="192" spans="1:15" ht="1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</row>
    <row r="193" spans="1:15" ht="1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</row>
    <row r="194" spans="1:15" ht="1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</row>
    <row r="195" spans="1:15" ht="1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</row>
    <row r="196" spans="1:15" ht="1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</row>
    <row r="197" spans="1:15" ht="1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</row>
    <row r="198" spans="1:15" ht="1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</row>
    <row r="199" spans="1:15" ht="1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</row>
    <row r="200" spans="1:15" ht="1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</row>
    <row r="201" spans="1:15" ht="15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</row>
    <row r="202" spans="1:15" ht="15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</row>
    <row r="203" spans="1:15" ht="15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</row>
    <row r="204" spans="1:15" ht="15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</row>
    <row r="205" spans="1:15" ht="1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</row>
    <row r="206" spans="1:15" ht="15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</row>
    <row r="207" spans="1:15" ht="15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</row>
    <row r="208" spans="1:15" ht="15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</row>
    <row r="209" spans="1:15" ht="15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</row>
    <row r="210" spans="1:15" ht="15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</row>
    <row r="211" spans="1:15" ht="15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</row>
    <row r="212" spans="1:15" ht="15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</row>
    <row r="213" spans="1:15" ht="15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</row>
    <row r="214" spans="1:15" ht="15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</row>
    <row r="215" spans="1:15" ht="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</row>
    <row r="216" spans="1:15" ht="15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</row>
    <row r="217" spans="1:15" ht="15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</row>
    <row r="218" spans="1:15" ht="15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</row>
    <row r="219" spans="1:15" ht="15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</row>
    <row r="220" spans="1:15" ht="15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</row>
    <row r="221" spans="1:15" ht="15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</row>
    <row r="222" spans="1:15" ht="15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</row>
    <row r="223" spans="1:15" ht="15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</row>
    <row r="224" spans="1:15" ht="15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</row>
    <row r="225" spans="1:15" ht="1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</row>
    <row r="226" spans="1:15" ht="15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</row>
    <row r="227" spans="1:15" ht="15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</row>
    <row r="228" spans="1:15" ht="15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</row>
    <row r="229" spans="1:15" ht="15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</row>
    <row r="230" spans="1:15" ht="15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</row>
    <row r="231" spans="1:15" ht="15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</row>
    <row r="232" spans="1:15" ht="15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</row>
    <row r="233" spans="1:15" ht="15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</row>
    <row r="234" spans="1:15" ht="15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</row>
    <row r="235" spans="1:15" ht="1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</row>
    <row r="236" spans="1:15" ht="15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</row>
    <row r="237" spans="1:15" ht="15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</row>
    <row r="238" spans="1:15" ht="15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</row>
    <row r="239" spans="1:15" ht="15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</row>
    <row r="240" spans="1:15" ht="15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</row>
    <row r="241" spans="1:15" ht="15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</row>
    <row r="242" spans="1:15" ht="15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</row>
    <row r="243" spans="1:15" ht="1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</row>
    <row r="244" spans="1:15" ht="15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</row>
    <row r="245" spans="1:15" ht="1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</row>
    <row r="246" spans="1:15" ht="1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</row>
    <row r="247" spans="1:15" ht="1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</row>
    <row r="248" spans="1:15" ht="1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</row>
    <row r="249" spans="1:15" ht="1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</row>
    <row r="250" spans="1:15" ht="1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</row>
    <row r="251" spans="1:15" ht="1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</row>
    <row r="252" spans="1:15" ht="1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</row>
    <row r="253" spans="1:15" ht="1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</row>
    <row r="254" spans="1:15" ht="1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</row>
    <row r="255" spans="1:15" ht="1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</row>
    <row r="256" spans="1:15" ht="1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</row>
    <row r="257" spans="1:15" ht="1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</row>
    <row r="258" spans="1:15" ht="1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</row>
    <row r="259" spans="1:15" ht="1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</row>
    <row r="260" spans="1:15" ht="1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</row>
    <row r="261" spans="1:15" ht="1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</row>
    <row r="262" spans="1:15" ht="1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</row>
    <row r="263" spans="1:15" ht="1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</row>
    <row r="264" spans="1:15" ht="1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</row>
    <row r="265" spans="1:15" ht="1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</row>
    <row r="266" spans="1:15" ht="1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</row>
    <row r="267" spans="1:15" ht="1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</row>
    <row r="268" spans="1:15" ht="1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</row>
    <row r="269" spans="1:15" ht="1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</row>
    <row r="270" spans="1:15" ht="1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</row>
    <row r="271" spans="1:15" ht="1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</row>
    <row r="272" spans="1:15" ht="1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</row>
    <row r="273" spans="1:15" ht="1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</row>
    <row r="274" spans="1:15" ht="1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</row>
    <row r="275" spans="1:15" ht="1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</row>
    <row r="276" spans="1:15" ht="1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</row>
    <row r="277" spans="1:15" ht="1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</row>
    <row r="278" spans="1:15" ht="1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</row>
    <row r="279" spans="1:15" ht="1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</row>
    <row r="280" spans="1:15" ht="1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</row>
    <row r="281" spans="1:15" ht="1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</row>
    <row r="282" spans="1:15" ht="1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</row>
    <row r="283" spans="1:15" ht="1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</row>
    <row r="284" spans="1:15" ht="1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</row>
    <row r="285" spans="1:15" ht="1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</row>
    <row r="286" spans="1:15" ht="1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</row>
    <row r="287" spans="1:15" ht="1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</row>
    <row r="288" spans="1:15" ht="1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</row>
    <row r="289" spans="1:15" ht="1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</row>
    <row r="290" spans="1:15" ht="1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</row>
    <row r="291" spans="1:15" ht="1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</row>
    <row r="292" spans="1:15" ht="1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</row>
    <row r="293" spans="1:15" ht="1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</row>
    <row r="294" spans="1:15" ht="1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</row>
    <row r="295" spans="1:15" ht="1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</row>
    <row r="296" spans="1:15" ht="1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</row>
    <row r="297" spans="1:15" ht="1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</row>
    <row r="298" spans="1:15" ht="1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</row>
    <row r="299" spans="1:15" ht="1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</row>
    <row r="300" spans="1:15" ht="1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</row>
    <row r="301" spans="1:15" ht="1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</row>
    <row r="302" spans="1:15" ht="1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</row>
    <row r="303" spans="1:15" ht="1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</row>
    <row r="304" spans="1:15" ht="1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</row>
    <row r="305" spans="1:15" ht="1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</row>
    <row r="306" spans="1:15" ht="1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</row>
    <row r="307" spans="1:15" ht="1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</row>
    <row r="308" spans="1:15" ht="1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</row>
    <row r="309" spans="1:15" ht="1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</row>
    <row r="310" spans="1:15" ht="1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</row>
    <row r="311" spans="1:15" ht="1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</row>
    <row r="312" spans="1:15" ht="1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</row>
    <row r="313" spans="1:15" ht="1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</row>
    <row r="314" spans="1:15" ht="1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</row>
    <row r="315" spans="1:15" ht="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</row>
    <row r="316" spans="1:15" ht="1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</row>
    <row r="317" spans="1:15" ht="1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</row>
    <row r="318" spans="1:15" ht="1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</row>
    <row r="319" spans="1:15" ht="1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</row>
    <row r="320" spans="1:15" ht="1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</row>
    <row r="321" spans="1:15" ht="1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</row>
    <row r="322" spans="1:15" ht="1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</row>
    <row r="323" spans="1:15" ht="1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</row>
    <row r="324" spans="1:15" ht="1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</row>
    <row r="325" spans="1:15" ht="1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</row>
    <row r="326" spans="1:15" ht="1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</row>
    <row r="327" spans="1:15" ht="15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</row>
    <row r="328" spans="1:15" ht="15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</row>
    <row r="329" spans="1:15" ht="15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</row>
    <row r="330" spans="1:15" ht="15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</row>
    <row r="331" spans="1:15" ht="15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</row>
    <row r="332" spans="1:15" ht="15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</row>
    <row r="333" spans="1:15" ht="15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</row>
    <row r="334" spans="1:15" ht="15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</row>
    <row r="335" spans="1:15" ht="1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</row>
    <row r="336" spans="1:15" ht="15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</row>
    <row r="337" spans="1:15" ht="15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</row>
    <row r="338" spans="1:15" ht="15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</row>
    <row r="339" spans="1:15" ht="15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</row>
    <row r="340" spans="1:15" ht="15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</row>
    <row r="341" spans="1:15" ht="15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</row>
    <row r="342" spans="1:15" ht="15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</row>
    <row r="343" spans="1:15" ht="15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</row>
    <row r="344" spans="1:15" ht="15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</row>
    <row r="345" spans="1:15" ht="1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</row>
    <row r="346" spans="1:15" ht="15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</row>
    <row r="347" spans="1:15" ht="15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</row>
    <row r="348" spans="1:15" ht="15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</row>
    <row r="349" spans="1:15" ht="15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</row>
    <row r="350" spans="1:15" ht="15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</row>
    <row r="351" spans="1:15" ht="15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</row>
    <row r="352" spans="1:15" ht="15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</row>
    <row r="353" spans="1:15" ht="15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</row>
    <row r="354" spans="1:15" ht="15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</row>
    <row r="355" spans="1:15" ht="1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</row>
    <row r="356" spans="1:15" ht="15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</row>
    <row r="357" spans="1:15" ht="15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</row>
    <row r="358" spans="1:15" ht="15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</row>
    <row r="359" spans="1:15" ht="15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</row>
    <row r="360" spans="1:15" ht="15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</row>
    <row r="361" spans="1:15" ht="15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</row>
    <row r="362" spans="1:15" ht="15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</row>
    <row r="363" spans="1:15" ht="15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</row>
    <row r="364" spans="1:15" ht="15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</row>
    <row r="365" spans="1:15" ht="1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</row>
    <row r="366" spans="1:15" ht="15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</row>
    <row r="367" spans="1:15" ht="15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</row>
    <row r="368" spans="1:15" ht="15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</row>
    <row r="369" spans="1:15" ht="15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</row>
    <row r="370" spans="1:15" ht="15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</row>
    <row r="371" spans="1:15" ht="15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</row>
    <row r="372" spans="1:15" ht="15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</row>
    <row r="373" spans="1:15" ht="15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</row>
    <row r="374" spans="1:15" ht="15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</row>
    <row r="375" spans="1:15" ht="1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</row>
    <row r="376" spans="1:15" ht="15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</row>
    <row r="377" spans="1:15" ht="15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</row>
    <row r="378" spans="1:15" ht="15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</row>
    <row r="379" spans="1:15" ht="15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</row>
    <row r="380" spans="1:15" ht="15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</row>
    <row r="381" spans="1:15" ht="15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</row>
    <row r="382" spans="1:15" ht="15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</row>
    <row r="383" spans="1:15" ht="15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</row>
    <row r="384" spans="1:15" ht="15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</row>
    <row r="385" spans="1:15" ht="1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</row>
    <row r="386" spans="1:15" ht="15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</row>
    <row r="387" spans="1:15" ht="15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</row>
    <row r="388" spans="1:15" ht="15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</row>
    <row r="389" spans="1:15" ht="15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</row>
    <row r="390" spans="1:15" ht="15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</row>
    <row r="391" spans="1:15" ht="15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</row>
    <row r="392" spans="1:15" ht="15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</row>
    <row r="393" spans="1:15" ht="15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</row>
    <row r="394" spans="1:15" ht="15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</row>
    <row r="395" spans="1:15" ht="1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</row>
    <row r="396" spans="1:15" ht="15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</row>
    <row r="397" spans="1:15" ht="15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</row>
    <row r="398" spans="1:15" ht="15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</row>
    <row r="399" spans="1:15" ht="15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</row>
    <row r="400" spans="1:15" ht="15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</row>
    <row r="401" spans="1:15" ht="15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</row>
    <row r="402" spans="1:15" ht="15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</row>
    <row r="403" spans="1:15" ht="15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</row>
    <row r="404" spans="1:15" ht="15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</row>
    <row r="405" spans="1:15" ht="1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</row>
    <row r="406" spans="1:15" ht="15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</row>
    <row r="407" spans="1:15" ht="15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</row>
    <row r="408" spans="1:15" ht="15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</row>
    <row r="409" spans="1:15" ht="15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</row>
    <row r="410" spans="1:15" ht="15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</row>
    <row r="411" spans="1:15" ht="15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</row>
    <row r="412" spans="1:15" ht="15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</row>
    <row r="413" spans="1:15" ht="15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</row>
    <row r="414" spans="1:15" ht="15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</row>
    <row r="415" spans="1:15" ht="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</row>
    <row r="416" spans="1:15" ht="15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</row>
    <row r="417" spans="1:15" ht="15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</row>
    <row r="418" spans="1:15" ht="15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</row>
    <row r="419" spans="1:15" ht="15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</row>
    <row r="420" spans="1:15" ht="15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</row>
    <row r="421" spans="1:15" ht="15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</row>
    <row r="422" spans="1:15" ht="15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</row>
    <row r="423" spans="1:15" ht="15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</row>
    <row r="424" spans="1:15" ht="15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</row>
    <row r="425" spans="1:15" ht="1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</row>
    <row r="426" spans="1:15" ht="15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</row>
    <row r="427" spans="1:15" ht="15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</row>
    <row r="428" spans="1:15" ht="15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</row>
    <row r="429" spans="1:15" ht="15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</row>
    <row r="430" spans="1:15" ht="15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</row>
    <row r="431" spans="1:15" ht="15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</row>
    <row r="432" spans="1:15" ht="15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</row>
    <row r="433" spans="1:15" ht="15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</row>
    <row r="434" spans="1:15" ht="15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</row>
    <row r="435" spans="1:15" ht="1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</row>
    <row r="436" spans="1:15" ht="15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</row>
    <row r="437" spans="1:15" ht="15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</row>
    <row r="438" spans="1:15" ht="15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</row>
    <row r="439" spans="1:15" ht="15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</row>
    <row r="440" spans="1:15" ht="15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</row>
    <row r="441" spans="1:15" ht="15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</row>
    <row r="442" spans="1:15" ht="15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</row>
    <row r="443" spans="1:15" ht="15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</row>
    <row r="444" spans="1:15" ht="15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</row>
    <row r="445" spans="1:15" ht="1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</row>
    <row r="446" spans="1:15" ht="15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</row>
    <row r="447" spans="1:15" ht="15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</row>
    <row r="448" spans="1:15" ht="15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</row>
    <row r="449" spans="1:15" ht="15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</row>
    <row r="450" spans="1:15" ht="15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</row>
    <row r="451" spans="1:15" ht="15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</row>
    <row r="452" spans="1:15" ht="15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</row>
    <row r="453" spans="1:15" ht="15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</row>
    <row r="454" spans="1:15" ht="15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</row>
    <row r="455" spans="1:15" ht="1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</row>
    <row r="456" spans="1:15" ht="15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</row>
    <row r="457" spans="1:15" ht="15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</row>
    <row r="458" spans="1:15" ht="15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</row>
    <row r="459" spans="1:15" ht="15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</row>
    <row r="460" spans="1:15" ht="15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</row>
    <row r="461" spans="1:15" ht="15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</row>
    <row r="462" spans="1:15" ht="15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</row>
    <row r="463" spans="1:15" ht="15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</row>
    <row r="464" spans="1:15" ht="15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</row>
    <row r="465" spans="1:15" ht="1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</row>
    <row r="466" spans="1:15" ht="15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</row>
    <row r="467" spans="1:15" ht="15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</row>
    <row r="468" spans="1:15" ht="15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</row>
    <row r="469" spans="1:15" ht="15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</row>
    <row r="470" spans="1:15" ht="15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</row>
    <row r="471" spans="1:15" ht="15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</row>
    <row r="472" spans="1:15" ht="15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</row>
    <row r="473" spans="1:15" ht="15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</row>
    <row r="474" spans="1:15" ht="15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</row>
    <row r="475" spans="1:15" ht="1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</row>
    <row r="476" spans="1:15" ht="15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</row>
    <row r="477" spans="1:15" ht="15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</row>
    <row r="478" spans="1:15" ht="15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</row>
    <row r="479" spans="1:15" ht="15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</row>
    <row r="480" spans="1:15" ht="15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</row>
    <row r="481" spans="1:15" ht="15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</row>
    <row r="482" spans="1:15" ht="15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</row>
    <row r="483" spans="1:15" ht="15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</row>
    <row r="484" spans="1:15" ht="15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</row>
    <row r="485" spans="1:15" ht="1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</row>
    <row r="486" spans="1:15" ht="15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</row>
    <row r="487" spans="1:15" ht="15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</row>
    <row r="488" spans="1:15" ht="15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</row>
    <row r="489" spans="1:15" ht="15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</row>
    <row r="490" spans="1:15" ht="15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</row>
    <row r="491" spans="1:15" ht="15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</row>
    <row r="492" spans="1:15" ht="15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</row>
    <row r="493" spans="1:15" ht="15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</row>
    <row r="494" spans="1:15" ht="15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</row>
    <row r="495" spans="1:15" ht="1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</row>
    <row r="496" spans="1:15" ht="15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</row>
    <row r="497" spans="1:15" ht="15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</row>
    <row r="498" spans="1:15" ht="15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</row>
    <row r="499" spans="1:15" ht="15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</row>
    <row r="500" spans="1:15" ht="15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</row>
    <row r="501" spans="1:15" ht="15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</row>
    <row r="502" spans="1:15" ht="15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</row>
    <row r="503" spans="1:15" ht="15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</row>
    <row r="504" spans="1:15" ht="15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</row>
    <row r="505" spans="1:15" ht="1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</row>
    <row r="506" spans="1:15" ht="15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</row>
    <row r="507" spans="1:15" ht="15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</row>
    <row r="508" spans="1:15" ht="15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</row>
    <row r="509" spans="1:15" ht="15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</row>
    <row r="510" spans="1:15" ht="15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</row>
    <row r="511" spans="1:15" ht="15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</row>
    <row r="512" spans="1:15" ht="15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</row>
    <row r="513" spans="1:15" ht="15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</row>
    <row r="514" spans="1:15" ht="15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</row>
    <row r="515" spans="1:15" ht="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</row>
    <row r="516" spans="1:15" ht="15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</row>
    <row r="517" spans="1:15" ht="15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</row>
    <row r="518" spans="1:15" ht="15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</row>
    <row r="519" spans="1:15" ht="15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</row>
    <row r="520" spans="1:15" ht="15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</row>
    <row r="521" spans="1:15" ht="15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</row>
    <row r="522" spans="1:15" ht="15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</row>
    <row r="523" spans="1:15" ht="15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</row>
    <row r="524" spans="1:15" ht="15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</row>
    <row r="525" spans="1:15" ht="1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</row>
    <row r="526" spans="1:15" ht="15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</row>
    <row r="527" spans="1:15" ht="15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</row>
    <row r="528" spans="1:15" ht="15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</row>
    <row r="529" spans="1:15" ht="15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</row>
    <row r="530" spans="1:15" ht="15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</row>
    <row r="531" spans="1:15" ht="15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</row>
    <row r="532" spans="1:15" ht="15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</row>
    <row r="533" spans="1:15" ht="15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</row>
    <row r="534" spans="1:15" ht="15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</row>
    <row r="535" spans="1:15" ht="1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</row>
    <row r="536" spans="1:15" ht="15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</row>
    <row r="537" spans="1:15" ht="15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</row>
    <row r="538" spans="1:15" ht="15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</row>
    <row r="539" spans="1:15" ht="15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</row>
    <row r="540" spans="1:15" ht="15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</row>
    <row r="541" spans="1:15" ht="15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</row>
    <row r="542" spans="1:15" ht="15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</row>
    <row r="543" spans="1:15" ht="15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</row>
    <row r="544" spans="1:15" ht="15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</row>
    <row r="545" spans="1:15" ht="1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</row>
    <row r="546" spans="1:15" ht="15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</row>
    <row r="547" spans="1:15" ht="15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</row>
    <row r="548" spans="1:15" ht="15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</row>
    <row r="549" spans="1:15" ht="15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</row>
    <row r="550" spans="1:15" ht="15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</row>
    <row r="551" spans="1:15" ht="15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</row>
    <row r="552" spans="1:15" ht="15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</row>
    <row r="553" spans="1:15" ht="15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</row>
    <row r="554" spans="1:15" ht="15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</row>
    <row r="555" spans="1:15" ht="1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</row>
    <row r="556" spans="1:15" ht="15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</row>
    <row r="557" spans="1:15" ht="15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</row>
    <row r="558" spans="1:15" ht="15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</row>
    <row r="559" spans="1:15" ht="15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</row>
    <row r="560" spans="1:15" ht="15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</row>
    <row r="561" spans="1:15" ht="15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</row>
    <row r="562" spans="1:15" ht="15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</row>
    <row r="563" spans="1:15" ht="15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</row>
    <row r="564" spans="1:15" ht="15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</row>
    <row r="565" spans="1:15" ht="1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</row>
    <row r="566" spans="1:15" ht="15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</row>
    <row r="567" spans="1:15" ht="15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</row>
    <row r="568" spans="1:15" ht="15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</row>
    <row r="569" spans="1:15" ht="15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</row>
    <row r="570" spans="1:15" ht="15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</row>
    <row r="571" spans="1:15" ht="15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</row>
    <row r="572" spans="1:15" ht="15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</row>
    <row r="573" spans="1:15" ht="15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</row>
    <row r="574" spans="1:15" ht="15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</row>
    <row r="575" spans="1:15" ht="1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</row>
    <row r="576" spans="1:15" ht="15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</row>
    <row r="577" spans="1:15" ht="15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</row>
    <row r="578" spans="1:15" ht="15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</row>
    <row r="579" spans="1:15" ht="15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</row>
    <row r="580" spans="1:15" ht="15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</row>
    <row r="581" spans="1:15" ht="15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</row>
    <row r="582" spans="1:15" ht="15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</row>
    <row r="583" spans="1:15" ht="15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</row>
    <row r="584" spans="1:15" ht="15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</row>
    <row r="585" spans="1:15" ht="1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</row>
    <row r="586" spans="1:15" ht="15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</row>
    <row r="587" spans="1:15" ht="15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</row>
    <row r="588" spans="1:15" ht="15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</row>
    <row r="589" spans="1:15" ht="15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</row>
    <row r="590" spans="1:15" ht="15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</row>
    <row r="591" spans="1:15" ht="15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</row>
    <row r="592" spans="1:15" ht="15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</row>
    <row r="593" spans="1:15" ht="15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</row>
    <row r="594" spans="1:15" ht="15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</row>
    <row r="595" spans="1:15" ht="1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</row>
    <row r="596" spans="1:15" ht="15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</row>
    <row r="597" spans="1:15" ht="15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</row>
    <row r="598" spans="1:15" ht="15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</row>
    <row r="599" spans="1:15" ht="15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</row>
    <row r="600" spans="1:15" ht="15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</row>
    <row r="601" spans="1:15" ht="15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</row>
    <row r="602" spans="1:15" ht="15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</row>
    <row r="603" spans="1:15" ht="15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</row>
    <row r="604" spans="1:15" ht="15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</row>
    <row r="605" spans="1:15" ht="1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</row>
    <row r="606" spans="1:15" ht="15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</row>
    <row r="607" spans="1:15" ht="15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</row>
    <row r="608" spans="1:15" ht="15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</row>
    <row r="609" spans="1:15" ht="15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</row>
    <row r="610" spans="1:15" ht="15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</row>
    <row r="611" spans="1:15" ht="15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</row>
    <row r="612" spans="1:15" ht="15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</row>
    <row r="613" spans="1:15" ht="15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</row>
    <row r="614" spans="1:15" ht="15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</row>
    <row r="615" spans="1:15" ht="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</row>
    <row r="616" spans="1:15" ht="15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</row>
    <row r="617" spans="1:15" ht="15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</row>
    <row r="618" spans="1:15" ht="15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</row>
    <row r="619" spans="1:15" ht="15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</row>
    <row r="620" spans="1:15" ht="15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</row>
    <row r="621" spans="1:15" ht="15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</row>
    <row r="622" spans="1:15" ht="15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</row>
    <row r="623" spans="1:15" ht="15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</row>
    <row r="624" spans="1:15" ht="15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</row>
    <row r="625" spans="1:15" ht="1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</row>
    <row r="626" spans="1:15" ht="15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</row>
    <row r="627" spans="1:15" ht="15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</row>
    <row r="628" spans="1:15" ht="15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</row>
    <row r="629" spans="1:15" ht="15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</row>
    <row r="630" spans="1:15" ht="15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</row>
    <row r="631" spans="1:15" ht="15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</row>
    <row r="632" spans="1:15" ht="15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</row>
    <row r="633" spans="1:15" ht="15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</row>
    <row r="634" spans="1:15" ht="15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</row>
    <row r="635" spans="1:15" ht="1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</row>
    <row r="636" spans="1:15" ht="15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</row>
    <row r="637" spans="1:15" ht="15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</row>
    <row r="638" spans="1:15" ht="15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</row>
    <row r="639" spans="1:15" ht="15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</row>
    <row r="640" spans="1:15" ht="15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</row>
    <row r="641" spans="1:15" ht="15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</row>
    <row r="642" spans="1:15" ht="15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</row>
    <row r="643" spans="1:15" ht="15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</row>
    <row r="644" spans="1:15" ht="15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</row>
    <row r="645" spans="1:15" ht="1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</row>
    <row r="646" spans="1:15" ht="15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</row>
    <row r="647" spans="1:15" ht="15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</row>
    <row r="648" spans="1:15" ht="15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</row>
    <row r="649" spans="1:15" ht="15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</row>
    <row r="650" spans="1:15" ht="15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</row>
    <row r="651" spans="1:15" ht="15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</row>
    <row r="652" spans="1:15" ht="15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</row>
    <row r="653" spans="1:15" ht="15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</row>
    <row r="654" spans="1:15" ht="15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</row>
    <row r="655" spans="1:15" ht="1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</row>
    <row r="656" spans="1:15" ht="15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</row>
    <row r="657" spans="1:15" ht="15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</row>
    <row r="658" spans="1:15" ht="15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</row>
    <row r="659" spans="1:15" ht="15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</row>
    <row r="660" spans="1:15" ht="15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</row>
    <row r="661" spans="1:15" ht="15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</row>
    <row r="662" spans="1:15" ht="15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</row>
    <row r="663" spans="1:15" ht="15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</row>
    <row r="664" spans="1:15" ht="15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</row>
    <row r="665" spans="1:15" ht="1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</row>
    <row r="666" spans="1:15" ht="15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</row>
    <row r="667" spans="1:15" ht="15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</row>
    <row r="668" spans="1:15" ht="15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</row>
    <row r="669" spans="1:15" ht="15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</row>
    <row r="670" spans="1:15" ht="15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</row>
    <row r="671" spans="1:15" ht="15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</row>
    <row r="672" spans="1:15" ht="15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</row>
    <row r="673" spans="1:15" ht="15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</row>
    <row r="674" spans="1:15" ht="15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</row>
    <row r="675" spans="1:15" ht="1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</row>
    <row r="676" spans="1:15" ht="15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</row>
    <row r="677" spans="1:15" ht="15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</row>
    <row r="678" spans="1:15" ht="15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</row>
    <row r="679" spans="1:15" ht="15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</row>
    <row r="680" spans="1:15" ht="15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</row>
    <row r="681" spans="1:15" ht="15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</row>
    <row r="682" spans="1:15" ht="15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</row>
    <row r="683" spans="1:15" ht="15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</row>
    <row r="684" spans="1:15" ht="15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</row>
    <row r="685" spans="1:15" ht="1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</row>
    <row r="686" spans="1:15" ht="15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</row>
    <row r="687" spans="1:15" ht="15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</row>
    <row r="688" spans="1:15" ht="15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</row>
    <row r="689" spans="1:15" ht="15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</row>
    <row r="690" spans="1:15" ht="15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</row>
    <row r="691" spans="1:15" ht="15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</row>
    <row r="692" spans="1:15" ht="15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</row>
    <row r="693" spans="1:15" ht="15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</row>
    <row r="694" spans="1:15" ht="15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</row>
    <row r="695" spans="1:15" ht="1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</row>
    <row r="696" spans="1:15" ht="15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</row>
    <row r="697" spans="1:15" ht="15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</row>
    <row r="698" spans="1:15" ht="15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</row>
    <row r="699" spans="1:15" ht="15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</row>
    <row r="700" spans="1:15" ht="15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</row>
    <row r="701" spans="1:15" ht="15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</row>
    <row r="702" spans="1:15" ht="15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</row>
    <row r="703" spans="1:15" ht="15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</row>
    <row r="704" spans="1:15" ht="15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</row>
    <row r="705" spans="1:15" ht="1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</row>
    <row r="706" spans="1:15" ht="15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</row>
    <row r="707" spans="1:15" ht="15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</row>
    <row r="708" spans="1:15" ht="15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</row>
    <row r="709" spans="1:15" ht="15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</row>
    <row r="710" spans="1:15" ht="15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</row>
    <row r="711" spans="1:15" ht="15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</row>
    <row r="712" spans="1:15" ht="15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</row>
    <row r="713" spans="1:15" ht="15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</row>
    <row r="714" spans="1:15" ht="15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</row>
    <row r="715" spans="1:15" ht="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</row>
    <row r="716" spans="1:15" ht="15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</row>
    <row r="717" spans="1:15" ht="15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</row>
    <row r="718" spans="1:15" ht="15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</row>
    <row r="719" spans="1:15" ht="15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</row>
    <row r="720" spans="1:15" ht="15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</row>
    <row r="721" spans="1:15" ht="15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</row>
    <row r="722" spans="1:15" ht="15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</row>
    <row r="723" spans="1:15" ht="15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</row>
    <row r="724" spans="1:15" ht="15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</row>
    <row r="725" spans="1:15" ht="1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</row>
    <row r="726" spans="1:15" ht="15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</row>
    <row r="727" spans="1:15" ht="15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</row>
    <row r="728" spans="1:15" ht="15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</row>
    <row r="729" spans="1:15" ht="15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</row>
    <row r="730" spans="1:15" ht="15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</row>
    <row r="731" spans="1:15" ht="15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</row>
    <row r="732" spans="1:15" ht="15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</row>
    <row r="733" spans="1:15" ht="15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</row>
    <row r="734" spans="1:15" ht="15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</row>
    <row r="735" spans="1:15" ht="1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</row>
    <row r="736" spans="1:15" ht="15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</row>
    <row r="737" spans="1:15" ht="15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</row>
    <row r="738" spans="1:15" ht="15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</row>
    <row r="739" spans="1:15" ht="15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</row>
    <row r="740" spans="1:15" ht="15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</row>
    <row r="741" spans="1:15" ht="15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</row>
    <row r="742" spans="1:15" ht="15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</row>
    <row r="743" spans="1:15" ht="15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</row>
    <row r="744" spans="1:15" ht="15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</row>
    <row r="745" spans="1:15" ht="1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</row>
    <row r="746" spans="1:15" ht="15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</row>
    <row r="747" spans="1:15" ht="15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</row>
    <row r="748" spans="1:15" ht="15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</row>
    <row r="749" spans="1:15" ht="15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</row>
    <row r="750" spans="1:15" ht="15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</row>
    <row r="751" spans="1:15" ht="15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</row>
    <row r="752" spans="1:15" ht="15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</row>
    <row r="753" spans="1:15" ht="15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</row>
    <row r="754" spans="1:15" ht="15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</row>
    <row r="755" spans="1:15" ht="1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</row>
    <row r="756" spans="1:15" ht="15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</row>
    <row r="757" spans="1:15" ht="15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</row>
    <row r="758" spans="1:15" ht="15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</row>
    <row r="759" spans="1:15" ht="15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</row>
    <row r="760" spans="1:15" ht="15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</row>
    <row r="761" spans="1:15" ht="15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</row>
    <row r="762" spans="1:15" ht="15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</row>
    <row r="763" spans="1:15" ht="15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</row>
    <row r="764" spans="1:15" ht="15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</row>
    <row r="765" spans="1:15" ht="1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</row>
    <row r="766" spans="1:15" ht="15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</row>
    <row r="767" spans="1:15" ht="15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</row>
    <row r="768" spans="1:15" ht="15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</row>
    <row r="769" spans="1:15" ht="15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</row>
    <row r="770" spans="1:15" ht="15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</row>
    <row r="771" spans="1:15" ht="15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</row>
    <row r="772" spans="1:15" ht="15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</row>
    <row r="773" spans="1:15" ht="15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</row>
    <row r="774" spans="1:15" ht="15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</row>
    <row r="775" spans="1:15" ht="1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</row>
    <row r="776" spans="1:15" ht="15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</row>
    <row r="777" spans="1:15" ht="15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</row>
    <row r="778" spans="1:15" ht="15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</row>
    <row r="779" spans="1:15" ht="15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</row>
    <row r="780" spans="1:15" ht="15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</row>
    <row r="781" spans="1:15" ht="15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</row>
    <row r="782" spans="1:15" ht="15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</row>
    <row r="783" spans="1:15" ht="15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</row>
    <row r="784" spans="1:15" ht="15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</row>
    <row r="785" spans="1:15" ht="1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</row>
    <row r="786" spans="1:15" ht="15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</row>
    <row r="787" spans="1:15" ht="15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</row>
    <row r="788" spans="1:15" ht="15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</row>
    <row r="789" spans="1:15" ht="15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</row>
    <row r="790" spans="1:15" ht="15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</row>
    <row r="791" spans="1:15" ht="15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</row>
    <row r="792" spans="1:15" ht="15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</row>
    <row r="793" spans="1:15" ht="15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</row>
    <row r="794" spans="1:15" ht="15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</row>
    <row r="795" spans="1:15" ht="1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</row>
    <row r="796" spans="1:15" ht="15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</row>
    <row r="797" spans="1:15" ht="15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</row>
    <row r="798" spans="1:15" ht="15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</row>
    <row r="799" spans="1:15" ht="15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</row>
    <row r="800" spans="1:15" ht="15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</row>
    <row r="801" spans="1:15" ht="15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</row>
    <row r="802" spans="1:15" ht="15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</row>
    <row r="803" spans="1:15" ht="15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</row>
    <row r="804" spans="1:15" ht="15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</row>
    <row r="805" spans="1:15" ht="1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</row>
    <row r="806" spans="1:15" ht="15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</row>
    <row r="807" spans="1:15" ht="15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</row>
    <row r="808" spans="1:15" ht="15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</row>
    <row r="809" spans="1:15" ht="15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</row>
    <row r="810" spans="1:15" ht="15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</row>
    <row r="811" spans="1:15" ht="15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</row>
    <row r="812" spans="1:15" ht="15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</row>
    <row r="813" spans="1:15" ht="15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</row>
    <row r="814" spans="1:15" ht="15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</row>
    <row r="815" spans="1:15" ht="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</row>
    <row r="816" spans="1:15" ht="15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</row>
    <row r="817" spans="1:15" ht="15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</row>
    <row r="818" spans="1:15" ht="15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</row>
    <row r="819" spans="1:15" ht="15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</row>
    <row r="820" spans="1:15" ht="15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</row>
    <row r="821" spans="1:15" ht="15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</row>
    <row r="822" spans="1:15" ht="15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</row>
    <row r="823" spans="1:15" ht="15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</row>
    <row r="824" spans="1:15" ht="15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</row>
    <row r="825" spans="1:15" ht="1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</row>
    <row r="826" spans="1:15" ht="15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</row>
    <row r="827" spans="1:15" ht="15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</row>
    <row r="828" spans="1:15" ht="15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</row>
    <row r="829" spans="1:15" ht="15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</row>
    <row r="830" spans="1:15" ht="15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</row>
    <row r="831" spans="1:15" ht="15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</row>
    <row r="832" spans="1:15" ht="15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</row>
    <row r="833" spans="1:15" ht="15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</row>
    <row r="834" spans="1:15" ht="15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</row>
    <row r="835" spans="1:15" ht="1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</row>
    <row r="836" spans="1:15" ht="15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</row>
    <row r="837" spans="1:15" ht="15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</row>
    <row r="838" spans="1:15" ht="15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</row>
    <row r="839" spans="1:15" ht="15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</row>
    <row r="840" spans="1:15" ht="15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</row>
    <row r="841" spans="1:15" ht="15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</row>
    <row r="842" spans="1:15" ht="15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</row>
    <row r="843" spans="1:15" ht="15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</row>
    <row r="844" spans="1:15" ht="15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</row>
    <row r="845" spans="1:15" ht="1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</row>
    <row r="846" spans="1:15" ht="15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</row>
    <row r="847" spans="1:15" ht="15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</row>
    <row r="848" spans="1:15" ht="15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</row>
    <row r="849" spans="1:15" ht="15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</row>
    <row r="850" spans="1:15" ht="15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</row>
    <row r="851" spans="1:15" ht="15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</row>
    <row r="852" spans="1:15" ht="15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</row>
    <row r="853" spans="1:15" ht="15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</row>
    <row r="854" spans="1:15" ht="15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</row>
    <row r="855" spans="1:15" ht="1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</row>
    <row r="856" spans="1:15" ht="15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</row>
    <row r="857" spans="1:15" ht="15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</row>
    <row r="858" spans="1:15" ht="15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</row>
    <row r="859" spans="1:15" ht="15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</row>
    <row r="860" spans="1:15" ht="15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</row>
    <row r="861" spans="1:15" ht="15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</row>
    <row r="862" spans="1:15" ht="15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</row>
    <row r="863" spans="1:15" ht="15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</row>
    <row r="864" spans="1:15" ht="15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</row>
    <row r="865" spans="1:15" ht="1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</row>
    <row r="866" spans="1:15" ht="15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</row>
    <row r="867" spans="1:15" ht="15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</row>
    <row r="868" spans="1:15" ht="15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</row>
    <row r="869" spans="1:15" ht="15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</row>
    <row r="870" spans="1:15" ht="15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</row>
    <row r="871" spans="1:15" ht="15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</row>
    <row r="872" spans="1:15" ht="15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</row>
    <row r="873" spans="1:15" ht="15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</row>
    <row r="874" spans="1:15" ht="15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</row>
    <row r="875" spans="1:15" ht="1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</row>
    <row r="876" spans="1:15" ht="15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</row>
    <row r="877" spans="1:15" ht="15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</row>
    <row r="878" spans="1:15" ht="15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</row>
    <row r="879" spans="1:15" ht="15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</row>
    <row r="880" spans="1:15" ht="15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</row>
    <row r="881" spans="1:15" ht="15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</row>
    <row r="882" spans="1:15" ht="15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</row>
    <row r="883" spans="1:15" ht="15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</row>
    <row r="884" spans="1:15" ht="15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</row>
    <row r="885" spans="1:15" ht="1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</row>
    <row r="886" spans="1:15" ht="15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</row>
    <row r="887" spans="1:15" ht="15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</row>
    <row r="888" spans="1:15" ht="15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</row>
    <row r="889" spans="1:15" ht="15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</row>
    <row r="890" spans="1:15" ht="15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</row>
    <row r="891" spans="1:15" ht="15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</row>
    <row r="892" spans="1:15" ht="15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</row>
    <row r="893" spans="1:15" ht="15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</row>
    <row r="894" spans="1:15" ht="15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</row>
    <row r="895" spans="1:15" ht="1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</row>
    <row r="896" spans="1:15" ht="15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</row>
    <row r="897" spans="1:15" ht="15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</row>
    <row r="898" spans="1:15" ht="15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</row>
    <row r="899" spans="1:15" ht="15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</row>
    <row r="900" spans="1:15" ht="15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</row>
    <row r="901" spans="1:15" ht="15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</row>
    <row r="902" spans="1:15" ht="15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</row>
    <row r="903" spans="1:15" ht="15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</row>
    <row r="904" spans="1:15" ht="15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</row>
    <row r="905" spans="1:15" ht="1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</row>
    <row r="906" spans="1:15" ht="15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</row>
    <row r="907" spans="1:15" ht="15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</row>
    <row r="908" spans="1:15" ht="15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</row>
    <row r="909" spans="1:15" ht="15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</row>
    <row r="910" spans="1:15" ht="15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</row>
    <row r="911" spans="1:15" ht="15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</row>
    <row r="912" spans="1:15" ht="15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</row>
    <row r="913" spans="1:15" ht="15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</row>
    <row r="914" spans="1:15" ht="15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</row>
    <row r="915" spans="1:15" ht="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</row>
    <row r="916" spans="1:15" ht="15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</row>
    <row r="917" spans="1:15" ht="15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</row>
    <row r="918" spans="1:15" ht="15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</row>
    <row r="919" spans="1:15" ht="15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</row>
    <row r="920" spans="1:15" ht="15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</row>
    <row r="921" spans="1:15" ht="15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</row>
    <row r="922" spans="1:15" ht="15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</row>
    <row r="923" spans="1:15" ht="15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</row>
    <row r="924" spans="1:15" ht="15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</row>
    <row r="925" spans="1:15" ht="1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</row>
    <row r="926" spans="1:15" ht="15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</row>
    <row r="927" spans="1:15" ht="15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</row>
    <row r="928" spans="1:15" ht="15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</row>
    <row r="929" spans="1:15" ht="15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</row>
    <row r="930" spans="1:15" ht="15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</row>
    <row r="931" spans="1:15" ht="15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</row>
    <row r="932" spans="1:15" ht="15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</row>
    <row r="933" spans="1:15" ht="15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</row>
    <row r="934" spans="1:15" ht="15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</row>
    <row r="935" spans="1:15" ht="1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</row>
    <row r="936" spans="1:15" ht="15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</row>
    <row r="937" spans="1:15" ht="15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</row>
    <row r="938" spans="1:15" ht="15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</row>
    <row r="939" spans="1:15" ht="15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</row>
    <row r="940" spans="1:15" ht="15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</row>
    <row r="941" spans="1:15" ht="15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</row>
    <row r="942" spans="1:15" ht="15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</row>
    <row r="943" spans="1:15" ht="15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</row>
    <row r="944" spans="1:15" ht="15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</row>
    <row r="945" spans="1:15" ht="1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</row>
    <row r="946" spans="1:15" ht="15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</row>
    <row r="947" spans="1:15" ht="15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</row>
    <row r="948" spans="1:15" ht="15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</row>
    <row r="949" spans="1:15" ht="15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</row>
    <row r="950" spans="1:15" ht="15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</row>
    <row r="951" spans="1:15" ht="15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</row>
    <row r="952" spans="1:15" ht="15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</row>
    <row r="953" spans="1:15" ht="15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</row>
    <row r="954" spans="1:15" ht="15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</row>
    <row r="955" spans="1:15" ht="1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</row>
    <row r="956" spans="1:15" ht="15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</row>
    <row r="957" spans="1:15" ht="15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</row>
    <row r="958" spans="1:15" ht="15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</row>
    <row r="959" spans="1:15" ht="15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</row>
    <row r="960" spans="1:15" ht="15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</row>
    <row r="961" spans="1:15" ht="15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</row>
    <row r="962" spans="1:15" ht="15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</row>
    <row r="963" spans="1:15" ht="15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</row>
    <row r="964" spans="1:15" ht="15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</row>
    <row r="965" spans="1:15" ht="1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</row>
    <row r="966" spans="1:15" ht="15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</row>
    <row r="967" spans="1:15" ht="15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</row>
    <row r="968" spans="1:15" ht="15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</row>
    <row r="969" spans="1:15" ht="15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</row>
    <row r="970" spans="1:15" ht="15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</row>
    <row r="971" spans="1:15" ht="15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</row>
    <row r="972" spans="1:15" ht="15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</row>
    <row r="973" spans="1:15" ht="15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</row>
    <row r="974" spans="1:15" ht="15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</row>
    <row r="975" spans="1:15" ht="1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</row>
    <row r="976" spans="1:15" ht="15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</row>
    <row r="977" spans="1:15" ht="15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</row>
    <row r="978" spans="1:15" ht="15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</row>
    <row r="979" spans="1:15" ht="15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</row>
    <row r="980" spans="1:15" ht="15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</row>
    <row r="981" spans="1:15" ht="15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</row>
    <row r="982" spans="1:15" ht="15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</row>
    <row r="983" spans="1:15" ht="15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</row>
    <row r="984" spans="1:15" ht="15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</row>
    <row r="985" spans="1:15" ht="1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</row>
  </sheetData>
  <mergeCells count="19">
    <mergeCell ref="B26:E26"/>
    <mergeCell ref="B8:B19"/>
    <mergeCell ref="D21:I21"/>
    <mergeCell ref="B23:E23"/>
    <mergeCell ref="B24:E24"/>
    <mergeCell ref="B25:E25"/>
    <mergeCell ref="B46:C46"/>
    <mergeCell ref="G46:H46"/>
    <mergeCell ref="B27:E27"/>
    <mergeCell ref="B28:E28"/>
    <mergeCell ref="B29:E29"/>
    <mergeCell ref="B30:E30"/>
    <mergeCell ref="B32:I32"/>
    <mergeCell ref="B33:I40"/>
    <mergeCell ref="G42:H42"/>
    <mergeCell ref="B43:C43"/>
    <mergeCell ref="G43:H43"/>
    <mergeCell ref="G44:H44"/>
    <mergeCell ref="G45:H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Entrada</vt:lpstr>
      <vt:lpstr>Prato principal</vt:lpstr>
      <vt:lpstr>Sobremesa</vt:lpstr>
    </vt:vector>
  </TitlesOfParts>
  <Company>Hotéis Tivoli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Cheira</dc:creator>
  <dc:description/>
  <cp:lastModifiedBy>HP</cp:lastModifiedBy>
  <cp:revision>3</cp:revision>
  <cp:lastPrinted>2008-01-10T10:58:37Z</cp:lastPrinted>
  <dcterms:created xsi:type="dcterms:W3CDTF">2004-02-26T10:00:13Z</dcterms:created>
  <dcterms:modified xsi:type="dcterms:W3CDTF">2022-01-31T22:51:49Z</dcterms:modified>
  <dc:language>pt-PT</dc:language>
</cp:coreProperties>
</file>