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dra\Desktop\Mouriscas\2022-2023\eco-cozinheiros\"/>
    </mc:Choice>
  </mc:AlternateContent>
  <xr:revisionPtr revIDLastSave="0" documentId="13_ncr:1_{404C2996-E0D8-4217-BA17-6562D8D6C66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T" sheetId="1" r:id="rId1"/>
  </sheets>
  <definedNames>
    <definedName name="_xlnm.Print_Area" localSheetId="0">FT!$A$8:$E$60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4" i="1" l="1"/>
  <c r="E30" i="1" l="1"/>
  <c r="E31" i="1"/>
  <c r="E32" i="1"/>
  <c r="E33" i="1"/>
  <c r="E35" i="1"/>
  <c r="E36" i="1"/>
  <c r="E29" i="1" l="1"/>
  <c r="E28" i="1"/>
  <c r="E27" i="1"/>
  <c r="E26" i="1"/>
  <c r="E25" i="1"/>
  <c r="E24" i="1"/>
  <c r="E23" i="1"/>
  <c r="E22" i="1"/>
  <c r="E21" i="1"/>
  <c r="B37" i="1" l="1"/>
  <c r="B39" i="1" l="1"/>
  <c r="E39" i="1" s="1"/>
  <c r="E40" i="1" l="1"/>
  <c r="B41" i="1"/>
</calcChain>
</file>

<file path=xl/sharedStrings.xml><?xml version="1.0" encoding="utf-8"?>
<sst xmlns="http://schemas.openxmlformats.org/spreadsheetml/2006/main" count="64" uniqueCount="52">
  <si>
    <t xml:space="preserve">            Ficha Técnica</t>
  </si>
  <si>
    <t>REGISTO DA QUALIDADE</t>
  </si>
  <si>
    <t>Código:</t>
  </si>
  <si>
    <t>Revisão: 00</t>
  </si>
  <si>
    <t>Nome do Prato:</t>
  </si>
  <si>
    <t>Nº Doses</t>
  </si>
  <si>
    <t>Aplicação:</t>
  </si>
  <si>
    <t>Grupo de Iguarias:</t>
  </si>
  <si>
    <t xml:space="preserve">Elaborado e controlado por: </t>
  </si>
  <si>
    <t>Data:</t>
  </si>
  <si>
    <t>Ingredientes</t>
  </si>
  <si>
    <t>Quantidade</t>
  </si>
  <si>
    <t>Unidade</t>
  </si>
  <si>
    <t>Preço unidade</t>
  </si>
  <si>
    <t>Preço total</t>
  </si>
  <si>
    <t>Kg</t>
  </si>
  <si>
    <t>Lt</t>
  </si>
  <si>
    <t>Sub Total</t>
  </si>
  <si>
    <t>Preço Custo Total</t>
  </si>
  <si>
    <t>Preço Dose</t>
  </si>
  <si>
    <t>Preço de Venda Final S/Iva</t>
  </si>
  <si>
    <t>Food Cost S/Iva %</t>
  </si>
  <si>
    <t>Margem Contribuição</t>
  </si>
  <si>
    <t>Preparação:</t>
  </si>
  <si>
    <t>Foto:</t>
  </si>
  <si>
    <t>Kcal</t>
  </si>
  <si>
    <t>Por dose</t>
  </si>
  <si>
    <t>Por 4 doses</t>
  </si>
  <si>
    <t>Proteínas</t>
  </si>
  <si>
    <t>Lipidos</t>
  </si>
  <si>
    <t>Hidratos de Carbono</t>
  </si>
  <si>
    <t>Informação Nutricional</t>
  </si>
  <si>
    <t>Escola Profissional de Desenvolvimento Rural de Abrantes</t>
  </si>
  <si>
    <t>Ementa Eco-Cozinheiros</t>
  </si>
  <si>
    <t>Sobremesas</t>
  </si>
  <si>
    <t>EPDRA - Curso Profissional Técnico(a) de Cozinha/Pastelaria</t>
  </si>
  <si>
    <t>Mel</t>
  </si>
  <si>
    <t>Gelado:</t>
  </si>
  <si>
    <t>Waffles:</t>
  </si>
  <si>
    <t>Fermento em pó</t>
  </si>
  <si>
    <t>ovos</t>
  </si>
  <si>
    <t>Limão</t>
  </si>
  <si>
    <t>Alperces Caramelizados:</t>
  </si>
  <si>
    <t xml:space="preserve">Alperce </t>
  </si>
  <si>
    <t>Lúcia-Lima</t>
  </si>
  <si>
    <t>Natas vegetais</t>
  </si>
  <si>
    <t>mel</t>
  </si>
  <si>
    <t>Bolo de espinafres com gelado de mousse de limão e alperces caramelizados (adaptada, sem lactose e sem glúten)</t>
  </si>
  <si>
    <t>Espinafres frescos</t>
  </si>
  <si>
    <t>Azeite</t>
  </si>
  <si>
    <t>Bicarbonato de sódio</t>
  </si>
  <si>
    <t>Farinha de aveia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</si>
</sst>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m/yyyy;@"/>
    <numFmt numFmtId="165" formatCode="0.000"/>
    <numFmt numFmtId="166" formatCode="#,##0.00\ &quot;€&quot;"/>
    <numFmt numFmtId="167" formatCode="#,##0.000\ &quot;€&quot;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</font>
    <font>
      <b/>
      <sz val="13"/>
      <name val="Calibri"/>
      <family val="2"/>
    </font>
    <font>
      <sz val="12"/>
      <name val="Calibri"/>
      <family val="2"/>
    </font>
    <font>
      <sz val="13"/>
      <name val="Calibri"/>
      <family val="2"/>
    </font>
    <font>
      <sz val="12"/>
      <name val="Calibri"/>
      <family val="2"/>
      <scheme val="minor"/>
    </font>
    <font>
      <sz val="13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0" fontId="1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</cellStyleXfs>
  <cellXfs count="74">
    <xf numFmtId="0" fontId="0" fillId="0" borderId="0" xfId="0"/>
    <xf numFmtId="0" fontId="5" fillId="0" borderId="5" xfId="0" applyFont="1" applyBorder="1" applyAlignment="1">
      <alignment horizontal="justify" vertical="center" wrapText="1"/>
    </xf>
    <xf numFmtId="164" fontId="5" fillId="0" borderId="6" xfId="0" applyNumberFormat="1" applyFont="1" applyBorder="1" applyAlignment="1">
      <alignment horizontal="justify" vertical="center" wrapText="1"/>
    </xf>
    <xf numFmtId="0" fontId="6" fillId="0" borderId="0" xfId="0" applyFont="1"/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/>
    <xf numFmtId="0" fontId="7" fillId="0" borderId="7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9" fillId="0" borderId="0" xfId="0" applyFont="1"/>
    <xf numFmtId="0" fontId="8" fillId="0" borderId="7" xfId="0" applyFont="1" applyBorder="1" applyAlignment="1">
      <alignment horizontal="center" vertical="center"/>
    </xf>
    <xf numFmtId="165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66" fontId="8" fillId="0" borderId="9" xfId="0" applyNumberFormat="1" applyFont="1" applyBorder="1" applyAlignment="1">
      <alignment horizontal="center" vertical="center"/>
    </xf>
    <xf numFmtId="0" fontId="8" fillId="0" borderId="7" xfId="0" quotePrefix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66" fontId="7" fillId="0" borderId="8" xfId="0" applyNumberFormat="1" applyFont="1" applyBorder="1" applyAlignment="1">
      <alignment horizontal="center" vertical="center"/>
    </xf>
    <xf numFmtId="10" fontId="7" fillId="0" borderId="9" xfId="0" applyNumberFormat="1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166" fontId="7" fillId="0" borderId="5" xfId="0" applyNumberFormat="1" applyFont="1" applyBorder="1" applyAlignment="1">
      <alignment horizontal="center" vertical="center"/>
    </xf>
    <xf numFmtId="2" fontId="7" fillId="0" borderId="6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6" fontId="8" fillId="0" borderId="8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7" xfId="0" quotePrefix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166" fontId="7" fillId="0" borderId="8" xfId="0" applyNumberFormat="1" applyFont="1" applyBorder="1" applyAlignment="1">
      <alignment horizontal="right" vertical="center"/>
    </xf>
    <xf numFmtId="166" fontId="7" fillId="0" borderId="9" xfId="0" applyNumberFormat="1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167" fontId="7" fillId="2" borderId="2" xfId="0" applyNumberFormat="1" applyFont="1" applyFill="1" applyBorder="1" applyAlignment="1">
      <alignment horizontal="center" vertical="center"/>
    </xf>
    <xf numFmtId="167" fontId="7" fillId="2" borderId="10" xfId="0" applyNumberFormat="1" applyFont="1" applyFill="1" applyBorder="1" applyAlignment="1">
      <alignment horizontal="center" vertical="center"/>
    </xf>
    <xf numFmtId="167" fontId="7" fillId="2" borderId="11" xfId="0" applyNumberFormat="1" applyFont="1" applyFill="1" applyBorder="1" applyAlignment="1">
      <alignment horizontal="center" vertical="center"/>
    </xf>
    <xf numFmtId="166" fontId="7" fillId="2" borderId="5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7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2" xfId="0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</cellXfs>
  <cellStyles count="18">
    <cellStyle name="Excel Built-in Normal" xfId="1" xr:uid="{00000000-0005-0000-0000-000000000000}"/>
    <cellStyle name="Normal" xfId="0" builtinId="0"/>
    <cellStyle name="Normal 2" xfId="2" xr:uid="{00000000-0005-0000-0000-000002000000}"/>
    <cellStyle name="Normal 2 2" xfId="11" xr:uid="{00000000-0005-0000-0000-000003000000}"/>
    <cellStyle name="Normal 3" xfId="3" xr:uid="{00000000-0005-0000-0000-000004000000}"/>
    <cellStyle name="Normal 4" xfId="4" xr:uid="{00000000-0005-0000-0000-000005000000}"/>
    <cellStyle name="Normal 4 2" xfId="12" xr:uid="{00000000-0005-0000-0000-000006000000}"/>
    <cellStyle name="Normal 5" xfId="5" xr:uid="{00000000-0005-0000-0000-000007000000}"/>
    <cellStyle name="Normal 5 2" xfId="6" xr:uid="{00000000-0005-0000-0000-000008000000}"/>
    <cellStyle name="Normal 5 2 2" xfId="14" xr:uid="{00000000-0005-0000-0000-000009000000}"/>
    <cellStyle name="Normal 5 3" xfId="13" xr:uid="{00000000-0005-0000-0000-00000A000000}"/>
    <cellStyle name="Normal 6" xfId="7" xr:uid="{00000000-0005-0000-0000-00000B000000}"/>
    <cellStyle name="Normal 6 2" xfId="15" xr:uid="{00000000-0005-0000-0000-00000C000000}"/>
    <cellStyle name="Normal 7" xfId="8" xr:uid="{00000000-0005-0000-0000-00000D000000}"/>
    <cellStyle name="Normal 7 2" xfId="16" xr:uid="{00000000-0005-0000-0000-00000E000000}"/>
    <cellStyle name="Normal 8" xfId="9" xr:uid="{00000000-0005-0000-0000-00000F000000}"/>
    <cellStyle name="Normal 8 2" xfId="17" xr:uid="{00000000-0005-0000-0000-000010000000}"/>
    <cellStyle name="Percentagem 2" xfId="10" xr:uid="{00000000-0005-0000-0000-00001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0</xdr:row>
      <xdr:rowOff>85725</xdr:rowOff>
    </xdr:from>
    <xdr:to>
      <xdr:col>4</xdr:col>
      <xdr:colOff>628649</xdr:colOff>
      <xdr:row>5</xdr:row>
      <xdr:rowOff>166781</xdr:rowOff>
    </xdr:to>
    <xdr:pic>
      <xdr:nvPicPr>
        <xdr:cNvPr id="7" name="Imagem 6" descr="simbolo-epdra3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85725"/>
          <a:ext cx="695324" cy="643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0</xdr:row>
      <xdr:rowOff>0</xdr:rowOff>
    </xdr:from>
    <xdr:to>
      <xdr:col>2</xdr:col>
      <xdr:colOff>400051</xdr:colOff>
      <xdr:row>3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3" y="0"/>
          <a:ext cx="1200151" cy="514350"/>
        </a:xfrm>
        <a:prstGeom prst="rect">
          <a:avLst/>
        </a:prstGeom>
      </xdr:spPr>
    </xdr:pic>
    <xdr:clientData/>
  </xdr:twoCellAnchor>
  <xdr:twoCellAnchor>
    <xdr:from>
      <xdr:col>0</xdr:col>
      <xdr:colOff>30480</xdr:colOff>
      <xdr:row>50</xdr:row>
      <xdr:rowOff>45720</xdr:rowOff>
    </xdr:from>
    <xdr:to>
      <xdr:col>2</xdr:col>
      <xdr:colOff>1287780</xdr:colOff>
      <xdr:row>59</xdr:row>
      <xdr:rowOff>22860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EA654CAC-6C1A-45D6-81A6-333A6C0575AB}"/>
            </a:ext>
          </a:extLst>
        </xdr:cNvPr>
        <xdr:cNvSpPr txBox="1"/>
      </xdr:nvSpPr>
      <xdr:spPr>
        <a:xfrm>
          <a:off x="30480" y="10637520"/>
          <a:ext cx="4434840" cy="38252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Bolo</a:t>
          </a:r>
          <a:r>
            <a:rPr lang="pt-PT" sz="11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espinafres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Cozer os espinafres em água abundante até levantar fervura. Escorrer a água e deixar arrefecer. 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2 - Numa taça misturar a farinha, o fermento em pó e o bicarbonato de sódio. Reservar.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– Num copo alto triturar com a varinha mágica os espinafres escorridos, o azeite, as gemas e o mel.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– Juntar o preparado anterior à mistura da farinha e mexer até ficar homogénea. 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 – Bater as claras em castelo e envolver na massa anterior. 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 – Levar ao forno a cozer num tabuleiro forrado com papel vegetal antiaderente. 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Gelado de mousse de limão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Num tacho, levar as natas</a:t>
          </a:r>
          <a:r>
            <a:rPr lang="pt-PT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 as raspas de limão a lume médio. Aquecer até estar prestes a ferver e arrefecer de imediato.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 – Depois de fria, juntar o sumo do</a:t>
          </a:r>
          <a:r>
            <a:rPr lang="pt-PT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limão e o mel</a:t>
          </a:r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à base e coar toda a mistura.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 – Congelar.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Alperces caramelizados</a:t>
          </a: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 – Levar o mel com a lúcia-lima ao lume até começar a caramelizar, adicionar o alperce.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Servir o bolo</a:t>
          </a:r>
          <a:r>
            <a:rPr lang="pt-PT" sz="11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em formato de dois triângulos,</a:t>
          </a:r>
          <a:r>
            <a:rPr lang="pt-PT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acompanhado com o gelado e os alperces caramelizados.</a:t>
          </a:r>
          <a:endParaRPr lang="pt-PT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PT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pt-PT" sz="1100"/>
        </a:p>
      </xdr:txBody>
    </xdr:sp>
    <xdr:clientData/>
  </xdr:twoCellAnchor>
  <xdr:twoCellAnchor>
    <xdr:from>
      <xdr:col>3</xdr:col>
      <xdr:colOff>45720</xdr:colOff>
      <xdr:row>50</xdr:row>
      <xdr:rowOff>45720</xdr:rowOff>
    </xdr:from>
    <xdr:to>
      <xdr:col>4</xdr:col>
      <xdr:colOff>830580</xdr:colOff>
      <xdr:row>58</xdr:row>
      <xdr:rowOff>1356360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13A99587-1E53-4D40-841F-A795C6429092}"/>
            </a:ext>
          </a:extLst>
        </xdr:cNvPr>
        <xdr:cNvSpPr txBox="1"/>
      </xdr:nvSpPr>
      <xdr:spPr>
        <a:xfrm>
          <a:off x="4526280" y="10622280"/>
          <a:ext cx="1920240" cy="31394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PT" sz="1100"/>
        </a:p>
      </xdr:txBody>
    </xdr:sp>
    <xdr:clientData/>
  </xdr:twoCellAnchor>
  <xdr:twoCellAnchor editAs="oneCell">
    <xdr:from>
      <xdr:col>3</xdr:col>
      <xdr:colOff>30480</xdr:colOff>
      <xdr:row>53</xdr:row>
      <xdr:rowOff>152400</xdr:rowOff>
    </xdr:from>
    <xdr:to>
      <xdr:col>4</xdr:col>
      <xdr:colOff>761401</xdr:colOff>
      <xdr:row>58</xdr:row>
      <xdr:rowOff>609600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C70C0A0-E531-4386-9C4F-18FBEE93C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11040" y="11430000"/>
          <a:ext cx="1866301" cy="160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9"/>
  <sheetViews>
    <sheetView tabSelected="1" zoomScaleNormal="100" workbookViewId="0">
      <selection activeCell="F25" sqref="F25"/>
    </sheetView>
  </sheetViews>
  <sheetFormatPr defaultRowHeight="13.2" x14ac:dyDescent="0.25"/>
  <cols>
    <col min="1" max="1" width="32.33203125" customWidth="1"/>
    <col min="2" max="2" width="14" bestFit="1" customWidth="1"/>
    <col min="3" max="3" width="19" customWidth="1"/>
    <col min="4" max="4" width="16.5546875" bestFit="1" customWidth="1"/>
    <col min="5" max="5" width="12.5546875" customWidth="1"/>
  </cols>
  <sheetData>
    <row r="1" spans="1:5" x14ac:dyDescent="0.25">
      <c r="A1" s="55"/>
      <c r="B1" s="55"/>
      <c r="C1" s="55"/>
      <c r="D1" s="55"/>
      <c r="E1" s="55"/>
    </row>
    <row r="2" spans="1:5" x14ac:dyDescent="0.25">
      <c r="A2" s="55"/>
      <c r="B2" s="55"/>
      <c r="C2" s="55"/>
      <c r="D2" s="55"/>
      <c r="E2" s="55"/>
    </row>
    <row r="3" spans="1:5" x14ac:dyDescent="0.25">
      <c r="A3" s="55"/>
      <c r="B3" s="55"/>
      <c r="C3" s="55"/>
      <c r="D3" s="55"/>
      <c r="E3" s="55"/>
    </row>
    <row r="4" spans="1:5" ht="3" customHeight="1" x14ac:dyDescent="0.25">
      <c r="A4" s="55"/>
      <c r="B4" s="55"/>
      <c r="C4" s="55"/>
      <c r="D4" s="55"/>
      <c r="E4" s="55"/>
    </row>
    <row r="5" spans="1:5" ht="3" customHeight="1" x14ac:dyDescent="0.25">
      <c r="A5" s="55"/>
      <c r="B5" s="55"/>
      <c r="C5" s="55"/>
      <c r="D5" s="55"/>
      <c r="E5" s="55"/>
    </row>
    <row r="6" spans="1:5" ht="20.25" customHeight="1" thickBot="1" x14ac:dyDescent="0.3">
      <c r="A6" s="56"/>
      <c r="B6" s="56"/>
      <c r="C6" s="56"/>
      <c r="D6" s="56"/>
      <c r="E6" s="56"/>
    </row>
    <row r="7" spans="1:5" ht="22.5" customHeight="1" x14ac:dyDescent="0.3">
      <c r="A7" s="57" t="s">
        <v>32</v>
      </c>
      <c r="B7" s="58"/>
      <c r="C7" s="58"/>
      <c r="D7" s="58"/>
      <c r="E7" s="58"/>
    </row>
    <row r="8" spans="1:5" ht="22.5" customHeight="1" x14ac:dyDescent="0.25">
      <c r="A8" s="61" t="s">
        <v>0</v>
      </c>
      <c r="B8" s="62"/>
      <c r="C8" s="65" t="s">
        <v>1</v>
      </c>
      <c r="D8" s="67" t="s">
        <v>2</v>
      </c>
      <c r="E8" s="68"/>
    </row>
    <row r="9" spans="1:5" ht="22.5" customHeight="1" thickBot="1" x14ac:dyDescent="0.3">
      <c r="A9" s="63"/>
      <c r="B9" s="64"/>
      <c r="C9" s="66"/>
      <c r="D9" s="1" t="s">
        <v>3</v>
      </c>
      <c r="E9" s="2"/>
    </row>
    <row r="10" spans="1:5" ht="14.4" thickBot="1" x14ac:dyDescent="0.35">
      <c r="A10" s="3"/>
      <c r="B10" s="3"/>
      <c r="C10" s="3"/>
      <c r="D10" s="3"/>
      <c r="E10" s="3"/>
    </row>
    <row r="11" spans="1:5" ht="55.2" customHeight="1" x14ac:dyDescent="0.25">
      <c r="A11" s="4" t="s">
        <v>4</v>
      </c>
      <c r="B11" s="69" t="s">
        <v>47</v>
      </c>
      <c r="C11" s="70"/>
      <c r="D11" s="70"/>
      <c r="E11" s="71"/>
    </row>
    <row r="12" spans="1:5" ht="17.399999999999999" x14ac:dyDescent="0.35">
      <c r="A12" s="5" t="s">
        <v>5</v>
      </c>
      <c r="B12" s="72">
        <v>2</v>
      </c>
      <c r="C12" s="72"/>
      <c r="D12" s="72"/>
      <c r="E12" s="73"/>
    </row>
    <row r="13" spans="1:5" ht="17.399999999999999" x14ac:dyDescent="0.35">
      <c r="A13" s="6" t="s">
        <v>6</v>
      </c>
      <c r="B13" s="59" t="s">
        <v>33</v>
      </c>
      <c r="C13" s="59"/>
      <c r="D13" s="59"/>
      <c r="E13" s="60"/>
    </row>
    <row r="14" spans="1:5" ht="17.399999999999999" x14ac:dyDescent="0.35">
      <c r="A14" s="6" t="s">
        <v>7</v>
      </c>
      <c r="B14" s="47" t="s">
        <v>34</v>
      </c>
      <c r="C14" s="47"/>
      <c r="D14" s="47"/>
      <c r="E14" s="48"/>
    </row>
    <row r="15" spans="1:5" ht="17.399999999999999" x14ac:dyDescent="0.35">
      <c r="A15" s="6" t="s">
        <v>8</v>
      </c>
      <c r="B15" s="47" t="s">
        <v>35</v>
      </c>
      <c r="C15" s="47"/>
      <c r="D15" s="47"/>
      <c r="E15" s="48"/>
    </row>
    <row r="16" spans="1:5" ht="18" thickBot="1" x14ac:dyDescent="0.4">
      <c r="A16" s="7" t="s">
        <v>9</v>
      </c>
      <c r="B16" s="49">
        <v>44958</v>
      </c>
      <c r="C16" s="50"/>
      <c r="D16" s="50"/>
      <c r="E16" s="51"/>
    </row>
    <row r="17" spans="1:5" ht="7.5" customHeight="1" thickBot="1" x14ac:dyDescent="0.4">
      <c r="A17" s="8"/>
      <c r="B17" s="8"/>
      <c r="C17" s="8"/>
      <c r="D17" s="8"/>
      <c r="E17" s="8"/>
    </row>
    <row r="18" spans="1:5" ht="11.25" customHeight="1" x14ac:dyDescent="0.25">
      <c r="A18" s="33" t="s">
        <v>10</v>
      </c>
      <c r="B18" s="34" t="s">
        <v>11</v>
      </c>
      <c r="C18" s="34" t="s">
        <v>12</v>
      </c>
      <c r="D18" s="34" t="s">
        <v>13</v>
      </c>
      <c r="E18" s="35" t="s">
        <v>14</v>
      </c>
    </row>
    <row r="19" spans="1:5" x14ac:dyDescent="0.25">
      <c r="A19" s="52"/>
      <c r="B19" s="53"/>
      <c r="C19" s="53"/>
      <c r="D19" s="53"/>
      <c r="E19" s="54"/>
    </row>
    <row r="20" spans="1:5" ht="16.5" customHeight="1" x14ac:dyDescent="0.25">
      <c r="A20" s="31" t="s">
        <v>38</v>
      </c>
      <c r="B20" s="10"/>
      <c r="C20" s="11"/>
      <c r="D20" s="27"/>
      <c r="E20" s="12"/>
    </row>
    <row r="21" spans="1:5" ht="16.5" customHeight="1" x14ac:dyDescent="0.25">
      <c r="A21" s="9" t="s">
        <v>48</v>
      </c>
      <c r="B21" s="10">
        <v>0.05</v>
      </c>
      <c r="C21" s="11" t="s">
        <v>15</v>
      </c>
      <c r="D21" s="27">
        <v>3.8</v>
      </c>
      <c r="E21" s="12">
        <f t="shared" ref="E21:E29" si="0">B21*D21</f>
        <v>0.19</v>
      </c>
    </row>
    <row r="22" spans="1:5" ht="16.5" customHeight="1" x14ac:dyDescent="0.25">
      <c r="A22" s="9" t="s">
        <v>39</v>
      </c>
      <c r="B22" s="10">
        <v>2E-3</v>
      </c>
      <c r="C22" s="11" t="s">
        <v>15</v>
      </c>
      <c r="D22" s="27">
        <v>17.510000000000002</v>
      </c>
      <c r="E22" s="12">
        <f t="shared" si="0"/>
        <v>3.5020000000000003E-2</v>
      </c>
    </row>
    <row r="23" spans="1:5" ht="16.5" customHeight="1" x14ac:dyDescent="0.25">
      <c r="A23" s="9" t="s">
        <v>51</v>
      </c>
      <c r="B23" s="10">
        <v>0.04</v>
      </c>
      <c r="C23" s="11" t="s">
        <v>15</v>
      </c>
      <c r="D23" s="27">
        <v>1.89</v>
      </c>
      <c r="E23" s="12">
        <f t="shared" si="0"/>
        <v>7.5600000000000001E-2</v>
      </c>
    </row>
    <row r="24" spans="1:5" ht="16.5" customHeight="1" x14ac:dyDescent="0.25">
      <c r="A24" s="9" t="s">
        <v>49</v>
      </c>
      <c r="B24" s="10">
        <v>5.0000000000000001E-3</v>
      </c>
      <c r="C24" s="11" t="s">
        <v>16</v>
      </c>
      <c r="D24" s="27">
        <v>5.59</v>
      </c>
      <c r="E24" s="12">
        <f t="shared" si="0"/>
        <v>2.7949999999999999E-2</v>
      </c>
    </row>
    <row r="25" spans="1:5" ht="16.5" customHeight="1" x14ac:dyDescent="0.25">
      <c r="A25" s="9" t="s">
        <v>36</v>
      </c>
      <c r="B25" s="10">
        <v>2.5000000000000001E-2</v>
      </c>
      <c r="C25" s="11" t="s">
        <v>15</v>
      </c>
      <c r="D25" s="27">
        <v>6.98</v>
      </c>
      <c r="E25" s="12">
        <f t="shared" si="0"/>
        <v>0.17450000000000002</v>
      </c>
    </row>
    <row r="26" spans="1:5" ht="16.5" customHeight="1" x14ac:dyDescent="0.25">
      <c r="A26" s="9" t="s">
        <v>40</v>
      </c>
      <c r="B26" s="10">
        <v>1</v>
      </c>
      <c r="C26" s="11" t="s">
        <v>15</v>
      </c>
      <c r="D26" s="27">
        <v>0.22</v>
      </c>
      <c r="E26" s="12">
        <f t="shared" si="0"/>
        <v>0.22</v>
      </c>
    </row>
    <row r="27" spans="1:5" ht="15.75" customHeight="1" x14ac:dyDescent="0.25">
      <c r="A27" s="9" t="s">
        <v>50</v>
      </c>
      <c r="B27" s="10">
        <v>1E-3</v>
      </c>
      <c r="C27" s="11" t="s">
        <v>16</v>
      </c>
      <c r="D27" s="27">
        <v>4.3600000000000003</v>
      </c>
      <c r="E27" s="12">
        <f t="shared" si="0"/>
        <v>4.3600000000000002E-3</v>
      </c>
    </row>
    <row r="28" spans="1:5" ht="16.5" customHeight="1" x14ac:dyDescent="0.25">
      <c r="A28" s="31" t="s">
        <v>37</v>
      </c>
      <c r="B28" s="10"/>
      <c r="C28" s="11"/>
      <c r="D28" s="27"/>
      <c r="E28" s="12">
        <f t="shared" si="0"/>
        <v>0</v>
      </c>
    </row>
    <row r="29" spans="1:5" ht="16.5" customHeight="1" x14ac:dyDescent="0.25">
      <c r="A29" s="9" t="s">
        <v>46</v>
      </c>
      <c r="B29" s="10">
        <v>0.03</v>
      </c>
      <c r="C29" s="11" t="s">
        <v>15</v>
      </c>
      <c r="D29" s="27">
        <v>6.98</v>
      </c>
      <c r="E29" s="12">
        <f t="shared" si="0"/>
        <v>0.2094</v>
      </c>
    </row>
    <row r="30" spans="1:5" ht="16.5" customHeight="1" x14ac:dyDescent="0.25">
      <c r="A30" s="9" t="s">
        <v>45</v>
      </c>
      <c r="B30" s="10">
        <v>0.1</v>
      </c>
      <c r="C30" s="11" t="s">
        <v>15</v>
      </c>
      <c r="D30" s="27">
        <v>5.3</v>
      </c>
      <c r="E30" s="12">
        <f t="shared" ref="E30:E36" si="1">B30*D30</f>
        <v>0.53</v>
      </c>
    </row>
    <row r="31" spans="1:5" ht="16.5" customHeight="1" x14ac:dyDescent="0.25">
      <c r="A31" s="9" t="s">
        <v>41</v>
      </c>
      <c r="B31" s="10">
        <v>3.5000000000000003E-2</v>
      </c>
      <c r="C31" s="11" t="s">
        <v>15</v>
      </c>
      <c r="D31" s="27">
        <v>1.79</v>
      </c>
      <c r="E31" s="12">
        <f t="shared" si="1"/>
        <v>6.2650000000000011E-2</v>
      </c>
    </row>
    <row r="32" spans="1:5" ht="16.5" customHeight="1" x14ac:dyDescent="0.25">
      <c r="A32" s="32" t="s">
        <v>42</v>
      </c>
      <c r="B32" s="10"/>
      <c r="C32" s="11"/>
      <c r="D32" s="27"/>
      <c r="E32" s="12">
        <f t="shared" si="1"/>
        <v>0</v>
      </c>
    </row>
    <row r="33" spans="1:5" ht="16.5" customHeight="1" x14ac:dyDescent="0.25">
      <c r="A33" s="13" t="s">
        <v>43</v>
      </c>
      <c r="B33" s="10">
        <v>0.06</v>
      </c>
      <c r="C33" s="11" t="s">
        <v>15</v>
      </c>
      <c r="D33" s="27">
        <v>3.9</v>
      </c>
      <c r="E33" s="12">
        <f t="shared" si="1"/>
        <v>0.23399999999999999</v>
      </c>
    </row>
    <row r="34" spans="1:5" ht="16.5" customHeight="1" x14ac:dyDescent="0.25">
      <c r="A34" s="13" t="s">
        <v>36</v>
      </c>
      <c r="B34" s="10">
        <v>0.03</v>
      </c>
      <c r="C34" s="11" t="s">
        <v>15</v>
      </c>
      <c r="D34" s="27">
        <v>6.98</v>
      </c>
      <c r="E34" s="12">
        <f t="shared" si="1"/>
        <v>0.2094</v>
      </c>
    </row>
    <row r="35" spans="1:5" ht="16.5" customHeight="1" x14ac:dyDescent="0.25">
      <c r="A35" s="13" t="s">
        <v>44</v>
      </c>
      <c r="B35" s="10">
        <v>1E-3</v>
      </c>
      <c r="C35" s="11" t="s">
        <v>15</v>
      </c>
      <c r="D35" s="27">
        <v>37.799999999999997</v>
      </c>
      <c r="E35" s="12">
        <f t="shared" si="1"/>
        <v>3.78E-2</v>
      </c>
    </row>
    <row r="36" spans="1:5" ht="16.5" customHeight="1" x14ac:dyDescent="0.25">
      <c r="A36" s="13"/>
      <c r="B36" s="10"/>
      <c r="C36" s="11"/>
      <c r="D36" s="27"/>
      <c r="E36" s="12">
        <f t="shared" si="1"/>
        <v>0</v>
      </c>
    </row>
    <row r="37" spans="1:5" ht="17.399999999999999" x14ac:dyDescent="0.25">
      <c r="A37" s="14" t="s">
        <v>17</v>
      </c>
      <c r="B37" s="40">
        <f>SUM(E20:E36)</f>
        <v>2.0106800000000002</v>
      </c>
      <c r="C37" s="40"/>
      <c r="D37" s="40"/>
      <c r="E37" s="41"/>
    </row>
    <row r="38" spans="1:5" ht="18" thickBot="1" x14ac:dyDescent="0.3">
      <c r="A38" s="15"/>
      <c r="B38" s="42"/>
      <c r="C38" s="42"/>
      <c r="D38" s="42"/>
      <c r="E38" s="42"/>
    </row>
    <row r="39" spans="1:5" ht="17.399999999999999" x14ac:dyDescent="0.25">
      <c r="A39" s="16" t="s">
        <v>18</v>
      </c>
      <c r="B39" s="17">
        <f>B37</f>
        <v>2.0106800000000002</v>
      </c>
      <c r="C39" s="43" t="s">
        <v>19</v>
      </c>
      <c r="D39" s="43"/>
      <c r="E39" s="18">
        <f>B39/B12</f>
        <v>1.0053400000000001</v>
      </c>
    </row>
    <row r="40" spans="1:5" ht="17.399999999999999" x14ac:dyDescent="0.25">
      <c r="A40" s="19" t="s">
        <v>20</v>
      </c>
      <c r="B40" s="20">
        <v>3.5</v>
      </c>
      <c r="C40" s="44" t="s">
        <v>21</v>
      </c>
      <c r="D40" s="45"/>
      <c r="E40" s="21">
        <f>E39/B40</f>
        <v>0.28724000000000005</v>
      </c>
    </row>
    <row r="41" spans="1:5" ht="18" thickBot="1" x14ac:dyDescent="0.3">
      <c r="A41" s="22" t="s">
        <v>22</v>
      </c>
      <c r="B41" s="23">
        <f>B40-E39</f>
        <v>2.4946599999999997</v>
      </c>
      <c r="C41" s="46"/>
      <c r="D41" s="46"/>
      <c r="E41" s="24"/>
    </row>
    <row r="42" spans="1:5" ht="17.399999999999999" x14ac:dyDescent="0.25">
      <c r="A42" s="30"/>
      <c r="B42" s="29"/>
      <c r="C42" s="29"/>
      <c r="D42" s="29"/>
      <c r="E42" s="28"/>
    </row>
    <row r="43" spans="1:5" ht="17.399999999999999" x14ac:dyDescent="0.25">
      <c r="A43" s="26" t="s">
        <v>31</v>
      </c>
      <c r="B43" s="20"/>
      <c r="C43" s="25" t="s">
        <v>26</v>
      </c>
      <c r="D43" s="25" t="s">
        <v>27</v>
      </c>
      <c r="E43" s="28"/>
    </row>
    <row r="44" spans="1:5" ht="17.399999999999999" x14ac:dyDescent="0.25">
      <c r="A44" s="26" t="s">
        <v>25</v>
      </c>
      <c r="B44" s="20"/>
      <c r="C44" s="26"/>
      <c r="D44" s="26"/>
      <c r="E44" s="28"/>
    </row>
    <row r="45" spans="1:5" ht="17.399999999999999" x14ac:dyDescent="0.25">
      <c r="A45" s="26" t="s">
        <v>28</v>
      </c>
      <c r="B45" s="20"/>
      <c r="C45" s="26"/>
      <c r="D45" s="26"/>
      <c r="E45" s="28"/>
    </row>
    <row r="46" spans="1:5" ht="17.399999999999999" x14ac:dyDescent="0.25">
      <c r="A46" s="26" t="s">
        <v>29</v>
      </c>
      <c r="B46" s="20"/>
      <c r="C46" s="26"/>
      <c r="D46" s="26"/>
      <c r="E46" s="28"/>
    </row>
    <row r="47" spans="1:5" ht="17.399999999999999" x14ac:dyDescent="0.25">
      <c r="A47" s="26" t="s">
        <v>30</v>
      </c>
      <c r="B47" s="20"/>
      <c r="C47" s="26"/>
      <c r="D47" s="26"/>
      <c r="E47" s="28"/>
    </row>
    <row r="48" spans="1:5" ht="10.5" customHeight="1" x14ac:dyDescent="0.25"/>
    <row r="49" spans="1:5" ht="18" customHeight="1" thickBot="1" x14ac:dyDescent="0.3"/>
    <row r="50" spans="1:5" ht="18" customHeight="1" x14ac:dyDescent="0.25">
      <c r="A50" s="33" t="s">
        <v>23</v>
      </c>
      <c r="B50" s="34"/>
      <c r="C50" s="34"/>
      <c r="D50" s="34" t="s">
        <v>24</v>
      </c>
      <c r="E50" s="35"/>
    </row>
    <row r="51" spans="1:5" ht="18" customHeight="1" x14ac:dyDescent="0.25">
      <c r="A51" s="36"/>
      <c r="B51" s="37"/>
      <c r="C51" s="37"/>
      <c r="D51" s="38"/>
      <c r="E51" s="39"/>
    </row>
    <row r="52" spans="1:5" ht="18" customHeight="1" x14ac:dyDescent="0.25">
      <c r="A52" s="36"/>
      <c r="B52" s="37"/>
      <c r="C52" s="37"/>
      <c r="D52" s="38"/>
      <c r="E52" s="39"/>
    </row>
    <row r="53" spans="1:5" ht="18" customHeight="1" x14ac:dyDescent="0.25">
      <c r="A53" s="36"/>
      <c r="B53" s="37"/>
      <c r="C53" s="37"/>
      <c r="D53" s="38"/>
      <c r="E53" s="39"/>
    </row>
    <row r="54" spans="1:5" ht="18" customHeight="1" x14ac:dyDescent="0.25">
      <c r="A54" s="36"/>
      <c r="B54" s="37"/>
      <c r="C54" s="37"/>
      <c r="D54" s="38"/>
      <c r="E54" s="39"/>
    </row>
    <row r="55" spans="1:5" ht="18" customHeight="1" x14ac:dyDescent="0.25">
      <c r="A55" s="36"/>
      <c r="B55" s="37"/>
      <c r="C55" s="37"/>
      <c r="D55" s="38"/>
      <c r="E55" s="39"/>
    </row>
    <row r="56" spans="1:5" ht="18" customHeight="1" x14ac:dyDescent="0.25">
      <c r="A56" s="36"/>
      <c r="B56" s="37"/>
      <c r="C56" s="37"/>
      <c r="D56" s="38"/>
      <c r="E56" s="39"/>
    </row>
    <row r="57" spans="1:5" ht="18" customHeight="1" x14ac:dyDescent="0.25">
      <c r="A57" s="36"/>
      <c r="B57" s="37"/>
      <c r="C57" s="37"/>
      <c r="D57" s="38"/>
      <c r="E57" s="39"/>
    </row>
    <row r="58" spans="1:5" ht="18" customHeight="1" x14ac:dyDescent="0.25">
      <c r="A58" s="36"/>
      <c r="B58" s="37"/>
      <c r="C58" s="37"/>
      <c r="D58" s="38"/>
      <c r="E58" s="39"/>
    </row>
    <row r="59" spans="1:5" ht="159" customHeight="1" x14ac:dyDescent="0.25">
      <c r="A59" s="36"/>
      <c r="B59" s="37"/>
      <c r="C59" s="37"/>
      <c r="D59" s="38"/>
      <c r="E59" s="39"/>
    </row>
  </sheetData>
  <mergeCells count="25">
    <mergeCell ref="A1:E6"/>
    <mergeCell ref="A7:E7"/>
    <mergeCell ref="B13:E13"/>
    <mergeCell ref="A8:B9"/>
    <mergeCell ref="C8:C9"/>
    <mergeCell ref="D8:E8"/>
    <mergeCell ref="B11:E11"/>
    <mergeCell ref="B12:E12"/>
    <mergeCell ref="B14:E14"/>
    <mergeCell ref="B15:E15"/>
    <mergeCell ref="B16:E16"/>
    <mergeCell ref="A18:A19"/>
    <mergeCell ref="B18:B19"/>
    <mergeCell ref="C18:C19"/>
    <mergeCell ref="D18:D19"/>
    <mergeCell ref="E18:E19"/>
    <mergeCell ref="A50:C50"/>
    <mergeCell ref="D50:E50"/>
    <mergeCell ref="A51:C59"/>
    <mergeCell ref="D51:E59"/>
    <mergeCell ref="B37:E37"/>
    <mergeCell ref="B38:E38"/>
    <mergeCell ref="C39:D39"/>
    <mergeCell ref="C40:D40"/>
    <mergeCell ref="C41:D41"/>
  </mergeCells>
  <printOptions horizontalCentered="1"/>
  <pageMargins left="0.23622047244094491" right="0.27559055118110237" top="0.27559055118110237" bottom="7.874015748031496E-2" header="0.15748031496062992" footer="0.23622047244094491"/>
  <pageSetup paperSize="9" scale="94" orientation="portrait" r:id="rId1"/>
  <headerFooter alignWithMargins="0">
    <oddFooter>&amp;L&amp;"Calibri,Normal"Ficha Técnica&amp;R&amp;"Calibri,Normal"Página &amp;P de&amp;N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FT</vt:lpstr>
      <vt:lpstr>FT!Área_de_Impressão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Chef Sílvio Martins</dc:creator>
  <cp:lastModifiedBy>Sandra</cp:lastModifiedBy>
  <cp:lastPrinted>2022-02-22T15:42:53Z</cp:lastPrinted>
  <dcterms:created xsi:type="dcterms:W3CDTF">2015-10-17T14:49:46Z</dcterms:created>
  <dcterms:modified xsi:type="dcterms:W3CDTF">2023-03-11T17:59:24Z</dcterms:modified>
</cp:coreProperties>
</file>