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defaultThemeVersion="124226"/>
  <bookViews>
    <workbookView xWindow="-105" yWindow="-105" windowWidth="20730" windowHeight="11760" activeTab="5"/>
  </bookViews>
  <sheets>
    <sheet name="Sopa" sheetId="8" r:id="rId1"/>
    <sheet name="PratoPrincipal" sheetId="9" r:id="rId2"/>
    <sheet name="Sobremesa" sheetId="5" r:id="rId3"/>
    <sheet name="SopaAdaptada" sheetId="1" r:id="rId4"/>
    <sheet name="PratoPrincipalAdaptado" sheetId="6" r:id="rId5"/>
    <sheet name="SobremesaAdaptada" sheetId="7" r:id="rId6"/>
  </sheets>
  <definedNames>
    <definedName name="_xlnm.Print_Area" localSheetId="1">PratoPrincipal!$A$8:$E$58</definedName>
    <definedName name="_xlnm.Print_Area" localSheetId="4">PratoPrincipalAdaptado!$A$8:$E$58</definedName>
    <definedName name="_xlnm.Print_Area" localSheetId="2">Sobremesa!$A$8:$E$61</definedName>
    <definedName name="_xlnm.Print_Area" localSheetId="5">SobremesaAdaptada!$A$8:$E$60</definedName>
    <definedName name="_xlnm.Print_Area" localSheetId="0">Sopa!$A$8:$E$73</definedName>
    <definedName name="_xlnm.Print_Area" localSheetId="3">SopaAdaptada!$A$8:$E$73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33" i="9"/>
  <c r="B35" s="1"/>
  <c r="E35" s="1"/>
  <c r="E32"/>
  <c r="E31"/>
  <c r="E30"/>
  <c r="E29"/>
  <c r="E28"/>
  <c r="E27"/>
  <c r="E26"/>
  <c r="E25"/>
  <c r="E24"/>
  <c r="E23"/>
  <c r="E22"/>
  <c r="E21"/>
  <c r="E20"/>
  <c r="B37" l="1"/>
  <c r="E36"/>
  <c r="E49" i="8" l="1"/>
  <c r="E48"/>
  <c r="E47"/>
  <c r="E46"/>
  <c r="E45"/>
  <c r="E44"/>
  <c r="E43"/>
  <c r="E42"/>
  <c r="E41"/>
  <c r="E39"/>
  <c r="E38"/>
  <c r="E37"/>
  <c r="E36"/>
  <c r="E35"/>
  <c r="E34"/>
  <c r="E33"/>
  <c r="E31"/>
  <c r="E30"/>
  <c r="E29"/>
  <c r="E28"/>
  <c r="E27"/>
  <c r="E26"/>
  <c r="E25"/>
  <c r="E24"/>
  <c r="E23"/>
  <c r="E22"/>
  <c r="E21"/>
  <c r="E20"/>
  <c r="B50" s="1"/>
  <c r="B52" s="1"/>
  <c r="E52" s="1"/>
  <c r="E53" l="1"/>
  <c r="B54"/>
  <c r="B37" i="7" l="1"/>
  <c r="B39" s="1"/>
  <c r="E39" s="1"/>
  <c r="E36"/>
  <c r="E35"/>
  <c r="E34"/>
  <c r="E33"/>
  <c r="E32"/>
  <c r="E31"/>
  <c r="E30"/>
  <c r="E29"/>
  <c r="E28"/>
  <c r="E27"/>
  <c r="E26"/>
  <c r="E25"/>
  <c r="E24"/>
  <c r="E23"/>
  <c r="E22"/>
  <c r="E21"/>
  <c r="E40" l="1"/>
  <c r="B41"/>
  <c r="E32" i="6" l="1"/>
  <c r="E31"/>
  <c r="E30"/>
  <c r="E29"/>
  <c r="E28"/>
  <c r="E27"/>
  <c r="E26"/>
  <c r="E25"/>
  <c r="E24"/>
  <c r="E23"/>
  <c r="E22"/>
  <c r="E21"/>
  <c r="B33" s="1"/>
  <c r="B35" s="1"/>
  <c r="E35" s="1"/>
  <c r="E20"/>
  <c r="E36" l="1"/>
  <c r="B37"/>
  <c r="E37" i="5" l="1"/>
  <c r="E36"/>
  <c r="E35"/>
  <c r="E34"/>
  <c r="E33"/>
  <c r="E32"/>
  <c r="E31"/>
  <c r="E30"/>
  <c r="E29"/>
  <c r="E28"/>
  <c r="E27"/>
  <c r="E26"/>
  <c r="E25"/>
  <c r="E24"/>
  <c r="E23"/>
  <c r="E22"/>
  <c r="B38" s="1"/>
  <c r="B40" s="1"/>
  <c r="E40" s="1"/>
  <c r="E21"/>
  <c r="E41" l="1"/>
  <c r="B42"/>
  <c r="E30" i="1" l="1"/>
  <c r="E29"/>
  <c r="E33"/>
  <c r="E34"/>
  <c r="E35"/>
  <c r="E36"/>
  <c r="E37"/>
  <c r="E38"/>
  <c r="E39"/>
  <c r="E41"/>
  <c r="E42"/>
  <c r="E43"/>
  <c r="E44"/>
  <c r="E45"/>
  <c r="E46"/>
  <c r="E47"/>
  <c r="E48"/>
  <c r="E49"/>
  <c r="E27"/>
  <c r="E28"/>
  <c r="E31"/>
  <c r="E25"/>
  <c r="E26"/>
  <c r="E24"/>
  <c r="E23"/>
  <c r="E22"/>
  <c r="E21"/>
  <c r="E20"/>
  <c r="B50" l="1"/>
  <c r="B52" l="1"/>
  <c r="E52" s="1"/>
  <c r="E53" l="1"/>
  <c r="B54"/>
</calcChain>
</file>

<file path=xl/sharedStrings.xml><?xml version="1.0" encoding="utf-8"?>
<sst xmlns="http://schemas.openxmlformats.org/spreadsheetml/2006/main" count="438" uniqueCount="100">
  <si>
    <t xml:space="preserve">            Ficha Técnica</t>
  </si>
  <si>
    <t>REGISTO DA QUALIDADE</t>
  </si>
  <si>
    <t>Código:</t>
  </si>
  <si>
    <t>Revisão: 00</t>
  </si>
  <si>
    <t>Nome do Prato:</t>
  </si>
  <si>
    <t>Nº Doses</t>
  </si>
  <si>
    <t>Aplicação:</t>
  </si>
  <si>
    <t>Grupo de Iguarias:</t>
  </si>
  <si>
    <t xml:space="preserve">Elaborado e controlado por: </t>
  </si>
  <si>
    <t>Data:</t>
  </si>
  <si>
    <t>Ingredientes</t>
  </si>
  <si>
    <t>Quantidade</t>
  </si>
  <si>
    <t>Unidade</t>
  </si>
  <si>
    <t>Preço unidade</t>
  </si>
  <si>
    <t>Preço total</t>
  </si>
  <si>
    <t>Kg</t>
  </si>
  <si>
    <t>kg</t>
  </si>
  <si>
    <t>Sub Total</t>
  </si>
  <si>
    <t>Preço Custo Total</t>
  </si>
  <si>
    <t>Preço Dose</t>
  </si>
  <si>
    <t>Preço de Venda Final S/Iva</t>
  </si>
  <si>
    <t>Food Cost S/Iva %</t>
  </si>
  <si>
    <t>Margem Contribuição</t>
  </si>
  <si>
    <t>Preparação:</t>
  </si>
  <si>
    <t>Foto:</t>
  </si>
  <si>
    <t>Kcal</t>
  </si>
  <si>
    <t>Por dose</t>
  </si>
  <si>
    <t>Proteínas</t>
  </si>
  <si>
    <t>Lipidos</t>
  </si>
  <si>
    <t>Hidratos de Carbono</t>
  </si>
  <si>
    <t>Informação Nutricional</t>
  </si>
  <si>
    <t>Escola Profissional de Desenvolvimento Rural de Abrantes</t>
  </si>
  <si>
    <t>Ementa Eco-Cozinheiros</t>
  </si>
  <si>
    <t xml:space="preserve">EPDRA - Curso Profissional Técnico(a) de Cozinha/Pastelaria </t>
  </si>
  <si>
    <t>Cebola</t>
  </si>
  <si>
    <t>Alho</t>
  </si>
  <si>
    <t>Sopas</t>
  </si>
  <si>
    <t>Por 2 doses</t>
  </si>
  <si>
    <t>Tomate maduro</t>
  </si>
  <si>
    <t>Bacon</t>
  </si>
  <si>
    <t>Pimento vermelho</t>
  </si>
  <si>
    <t>Água</t>
  </si>
  <si>
    <t>Sal</t>
  </si>
  <si>
    <t>Pimenta preta</t>
  </si>
  <si>
    <t>Paprika fumada</t>
  </si>
  <si>
    <t>Grão Crocante:</t>
  </si>
  <si>
    <t>Grão de Bico cozido</t>
  </si>
  <si>
    <t>Azeite</t>
  </si>
  <si>
    <t>Mel</t>
  </si>
  <si>
    <t>Sal fino</t>
  </si>
  <si>
    <t>Tomilho fresco</t>
  </si>
  <si>
    <t>Pesto:</t>
  </si>
  <si>
    <t>Manjericão</t>
  </si>
  <si>
    <t>Miolo de noz</t>
  </si>
  <si>
    <t xml:space="preserve">Sementes de girassol </t>
  </si>
  <si>
    <t>Sumo de limão</t>
  </si>
  <si>
    <t>Lt</t>
  </si>
  <si>
    <t>Louro</t>
  </si>
  <si>
    <t xml:space="preserve">Creme de tomate assado com grão crocante e pesto (adaptada, sem lactose e sem gluten) </t>
  </si>
  <si>
    <t>Levedura de cerveja em flocos</t>
  </si>
  <si>
    <t>Creme de tomate assado com grão crocante e pesto</t>
  </si>
  <si>
    <t>Queijo Parmesão</t>
  </si>
  <si>
    <t>Espetadinhas de cogumelos e tomate com risoto de lentilhas e courgette grelhada</t>
  </si>
  <si>
    <t>Prato Principal</t>
  </si>
  <si>
    <t>EPDRA - Curso Profissional Técnico(a) de Cozinha/Pastelaria</t>
  </si>
  <si>
    <t>Cogumelos Marron</t>
  </si>
  <si>
    <t>Tomate Cherry</t>
  </si>
  <si>
    <t>Arroz Arbório</t>
  </si>
  <si>
    <t>Lentilhas vermelhas</t>
  </si>
  <si>
    <t>Manteiga</t>
  </si>
  <si>
    <t>Vinho Branco</t>
  </si>
  <si>
    <t>ml</t>
  </si>
  <si>
    <t>Courgette</t>
  </si>
  <si>
    <t>Coentros</t>
  </si>
  <si>
    <t>Alho em pó</t>
  </si>
  <si>
    <t>Waffle com gelado de mousse de limão e alperces caramelizados</t>
  </si>
  <si>
    <t>Sobremesas</t>
  </si>
  <si>
    <t>Waffles:</t>
  </si>
  <si>
    <t>Farinha de aveia</t>
  </si>
  <si>
    <t>Fermento em pó</t>
  </si>
  <si>
    <t>Sal Fino</t>
  </si>
  <si>
    <t>Iogurte natural</t>
  </si>
  <si>
    <t>ovos</t>
  </si>
  <si>
    <t>Leite</t>
  </si>
  <si>
    <t>Gelado:</t>
  </si>
  <si>
    <t>Leite condensado</t>
  </si>
  <si>
    <t>Natas</t>
  </si>
  <si>
    <t>Leite em pó</t>
  </si>
  <si>
    <t>Limão</t>
  </si>
  <si>
    <t>Alperces Caramelizados:</t>
  </si>
  <si>
    <t xml:space="preserve">Alperce </t>
  </si>
  <si>
    <t>Lúcia-Lima</t>
  </si>
  <si>
    <r>
      <rPr>
        <b/>
        <sz val="12"/>
        <rFont val="Calibri"/>
        <family val="2"/>
      </rPr>
      <t>Espetadinhas de cogumelos e tomate com risoto de lentilhas e courgette grelhada (adaptada, sem lactose e sem gluten)</t>
    </r>
    <r>
      <rPr>
        <b/>
        <sz val="13"/>
        <rFont val="Calibri"/>
        <family val="2"/>
      </rPr>
      <t xml:space="preserve"> </t>
    </r>
  </si>
  <si>
    <t>Oleo de coco</t>
  </si>
  <si>
    <t>Waffle com gelado de mousse de limão e alperces caramelizados (adaptada, sem lactose e sem glúten)</t>
  </si>
  <si>
    <t>Iogurte natural de soja</t>
  </si>
  <si>
    <t>Bebida vegetal de arroz</t>
  </si>
  <si>
    <t>mel</t>
  </si>
  <si>
    <t>Natas vegetais</t>
  </si>
  <si>
    <t>Por 4 doses</t>
  </si>
</sst>
</file>

<file path=xl/styles.xml><?xml version="1.0" encoding="utf-8"?>
<styleSheet xmlns="http://schemas.openxmlformats.org/spreadsheetml/2006/main">
  <numFmts count="4">
    <numFmt numFmtId="164" formatCode="dd/mm/yyyy;@"/>
    <numFmt numFmtId="165" formatCode="0.000"/>
    <numFmt numFmtId="166" formatCode="#,##0.00\ &quot;€&quot;"/>
    <numFmt numFmtId="167" formatCode="#,##0.000\ &quot;€&quot;"/>
  </numFmts>
  <fonts count="1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</font>
    <font>
      <b/>
      <sz val="13"/>
      <name val="Calibri"/>
      <family val="2"/>
    </font>
    <font>
      <sz val="12"/>
      <name val="Calibri"/>
      <family val="2"/>
    </font>
    <font>
      <sz val="13"/>
      <name val="Calibri"/>
      <family val="2"/>
    </font>
    <font>
      <sz val="12"/>
      <name val="Calibri"/>
      <family val="2"/>
      <scheme val="minor"/>
    </font>
    <font>
      <sz val="13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12"/>
      <name val="Arial"/>
      <family val="2"/>
    </font>
    <font>
      <b/>
      <sz val="12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8">
    <xf numFmtId="0" fontId="0" fillId="0" borderId="0"/>
    <xf numFmtId="0" fontId="1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9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</cellStyleXfs>
  <cellXfs count="83">
    <xf numFmtId="0" fontId="0" fillId="0" borderId="0" xfId="0"/>
    <xf numFmtId="0" fontId="5" fillId="0" borderId="5" xfId="0" applyFont="1" applyBorder="1" applyAlignment="1">
      <alignment horizontal="justify" vertical="center" wrapText="1"/>
    </xf>
    <xf numFmtId="164" fontId="5" fillId="0" borderId="6" xfId="0" applyNumberFormat="1" applyFont="1" applyBorder="1" applyAlignment="1">
      <alignment horizontal="justify" vertical="center" wrapText="1"/>
    </xf>
    <xf numFmtId="0" fontId="6" fillId="0" borderId="0" xfId="0" applyFont="1"/>
    <xf numFmtId="0" fontId="7" fillId="0" borderId="1" xfId="0" applyFont="1" applyBorder="1" applyAlignment="1">
      <alignment horizontal="center" vertical="center" wrapText="1"/>
    </xf>
    <xf numFmtId="0" fontId="7" fillId="0" borderId="7" xfId="0" applyFont="1" applyBorder="1"/>
    <xf numFmtId="0" fontId="7" fillId="0" borderId="7" xfId="0" applyFont="1" applyBorder="1" applyAlignment="1">
      <alignment horizontal="left"/>
    </xf>
    <xf numFmtId="0" fontId="7" fillId="0" borderId="4" xfId="0" applyFont="1" applyBorder="1" applyAlignment="1">
      <alignment horizontal="left"/>
    </xf>
    <xf numFmtId="0" fontId="9" fillId="0" borderId="0" xfId="0" applyFont="1"/>
    <xf numFmtId="0" fontId="8" fillId="0" borderId="7" xfId="0" applyFont="1" applyBorder="1" applyAlignment="1">
      <alignment horizontal="center" vertical="center"/>
    </xf>
    <xf numFmtId="165" fontId="8" fillId="0" borderId="8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166" fontId="8" fillId="0" borderId="9" xfId="0" applyNumberFormat="1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167" fontId="7" fillId="0" borderId="2" xfId="0" applyNumberFormat="1" applyFont="1" applyBorder="1" applyAlignment="1">
      <alignment horizontal="center" vertical="center"/>
    </xf>
    <xf numFmtId="167" fontId="7" fillId="0" borderId="3" xfId="0" applyNumberFormat="1" applyFont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166" fontId="7" fillId="0" borderId="8" xfId="0" applyNumberFormat="1" applyFont="1" applyBorder="1" applyAlignment="1">
      <alignment horizontal="center" vertical="center"/>
    </xf>
    <xf numFmtId="10" fontId="7" fillId="0" borderId="9" xfId="0" applyNumberFormat="1" applyFont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166" fontId="7" fillId="0" borderId="5" xfId="0" applyNumberFormat="1" applyFont="1" applyBorder="1" applyAlignment="1">
      <alignment horizontal="center" vertical="center"/>
    </xf>
    <xf numFmtId="2" fontId="7" fillId="0" borderId="6" xfId="0" applyNumberFormat="1" applyFont="1" applyBorder="1" applyAlignment="1">
      <alignment horizontal="center" vertical="center"/>
    </xf>
    <xf numFmtId="166" fontId="7" fillId="2" borderId="8" xfId="0" applyNumberFormat="1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166" fontId="8" fillId="0" borderId="8" xfId="0" applyNumberFormat="1" applyFont="1" applyBorder="1" applyAlignment="1">
      <alignment horizontal="center" vertical="center"/>
    </xf>
    <xf numFmtId="2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8" xfId="0" applyBorder="1" applyAlignment="1">
      <alignment horizontal="center"/>
    </xf>
    <xf numFmtId="0" fontId="14" fillId="0" borderId="13" xfId="0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8" fillId="0" borderId="8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22" xfId="0" applyFont="1" applyBorder="1" applyAlignment="1">
      <alignment vertical="center" wrapText="1"/>
    </xf>
    <xf numFmtId="0" fontId="5" fillId="0" borderId="23" xfId="0" applyFont="1" applyBorder="1" applyAlignment="1">
      <alignment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17" fontId="9" fillId="0" borderId="5" xfId="0" applyNumberFormat="1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0" fontId="10" fillId="0" borderId="7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/>
    </xf>
    <xf numFmtId="0" fontId="10" fillId="0" borderId="7" xfId="0" applyFont="1" applyBorder="1" applyAlignment="1">
      <alignment horizontal="center" vertical="top"/>
    </xf>
    <xf numFmtId="0" fontId="11" fillId="0" borderId="8" xfId="0" applyFont="1" applyBorder="1" applyAlignment="1">
      <alignment horizontal="center"/>
    </xf>
    <xf numFmtId="0" fontId="11" fillId="0" borderId="9" xfId="0" applyFont="1" applyBorder="1" applyAlignment="1">
      <alignment horizontal="center"/>
    </xf>
    <xf numFmtId="166" fontId="7" fillId="0" borderId="8" xfId="0" applyNumberFormat="1" applyFont="1" applyBorder="1" applyAlignment="1">
      <alignment horizontal="right" vertical="center"/>
    </xf>
    <xf numFmtId="166" fontId="7" fillId="0" borderId="9" xfId="0" applyNumberFormat="1" applyFont="1" applyBorder="1" applyAlignment="1">
      <alignment horizontal="right" vertical="center"/>
    </xf>
    <xf numFmtId="0" fontId="9" fillId="0" borderId="0" xfId="0" applyFont="1" applyAlignment="1">
      <alignment horizontal="right" vertical="center"/>
    </xf>
    <xf numFmtId="167" fontId="7" fillId="2" borderId="2" xfId="0" applyNumberFormat="1" applyFont="1" applyFill="1" applyBorder="1" applyAlignment="1">
      <alignment horizontal="center" vertical="center"/>
    </xf>
    <xf numFmtId="167" fontId="7" fillId="2" borderId="10" xfId="0" applyNumberFormat="1" applyFont="1" applyFill="1" applyBorder="1" applyAlignment="1">
      <alignment horizontal="center" vertical="center"/>
    </xf>
    <xf numFmtId="167" fontId="7" fillId="2" borderId="11" xfId="0" applyNumberFormat="1" applyFont="1" applyFill="1" applyBorder="1" applyAlignment="1">
      <alignment horizontal="center" vertical="center"/>
    </xf>
    <xf numFmtId="166" fontId="7" fillId="2" borderId="5" xfId="0" applyNumberFormat="1" applyFont="1" applyFill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0" fontId="15" fillId="0" borderId="7" xfId="0" quotePrefix="1" applyFont="1" applyBorder="1" applyAlignment="1">
      <alignment horizontal="center" vertical="center"/>
    </xf>
    <xf numFmtId="0" fontId="8" fillId="0" borderId="7" xfId="0" quotePrefix="1" applyFont="1" applyBorder="1" applyAlignment="1">
      <alignment horizontal="center" vertical="center"/>
    </xf>
  </cellXfs>
  <cellStyles count="18">
    <cellStyle name="Excel Built-in Normal" xfId="1"/>
    <cellStyle name="Normal" xfId="0" builtinId="0"/>
    <cellStyle name="Normal 2" xfId="2"/>
    <cellStyle name="Normal 2 2" xfId="11"/>
    <cellStyle name="Normal 3" xfId="3"/>
    <cellStyle name="Normal 4" xfId="4"/>
    <cellStyle name="Normal 4 2" xfId="12"/>
    <cellStyle name="Normal 5" xfId="5"/>
    <cellStyle name="Normal 5 2" xfId="6"/>
    <cellStyle name="Normal 5 2 2" xfId="14"/>
    <cellStyle name="Normal 5 3" xfId="13"/>
    <cellStyle name="Normal 6" xfId="7"/>
    <cellStyle name="Normal 6 2" xfId="15"/>
    <cellStyle name="Normal 7" xfId="8"/>
    <cellStyle name="Normal 7 2" xfId="16"/>
    <cellStyle name="Normal 8" xfId="9"/>
    <cellStyle name="Normal 8 2" xfId="17"/>
    <cellStyle name="Percentagem 2" xfId="1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1038225</xdr:colOff>
      <xdr:row>0</xdr:row>
      <xdr:rowOff>85725</xdr:rowOff>
    </xdr:from>
    <xdr:to>
      <xdr:col>4</xdr:col>
      <xdr:colOff>628649</xdr:colOff>
      <xdr:row>5</xdr:row>
      <xdr:rowOff>166781</xdr:rowOff>
    </xdr:to>
    <xdr:pic>
      <xdr:nvPicPr>
        <xdr:cNvPr id="2" name="Imagem 1" descr="simbolo-epdra3D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91150" y="85725"/>
          <a:ext cx="695324" cy="643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0</xdr:row>
      <xdr:rowOff>0</xdr:rowOff>
    </xdr:from>
    <xdr:to>
      <xdr:col>2</xdr:col>
      <xdr:colOff>400051</xdr:colOff>
      <xdr:row>3</xdr:row>
      <xdr:rowOff>28575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86000" y="0"/>
          <a:ext cx="1200151" cy="5143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63</xdr:row>
      <xdr:rowOff>68580</xdr:rowOff>
    </xdr:from>
    <xdr:to>
      <xdr:col>2</xdr:col>
      <xdr:colOff>1264920</xdr:colOff>
      <xdr:row>71</xdr:row>
      <xdr:rowOff>1021080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xmlns="" id="{E019FBF4-303F-4C37-A8CF-4E481A5FDAF1}"/>
            </a:ext>
          </a:extLst>
        </xdr:cNvPr>
        <xdr:cNvSpPr txBox="1"/>
      </xdr:nvSpPr>
      <xdr:spPr>
        <a:xfrm flipH="1">
          <a:off x="0" y="13213080"/>
          <a:ext cx="4351020" cy="2781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Creme de tomate</a:t>
          </a:r>
        </a:p>
        <a:p>
          <a:r>
            <a:rPr lang="pt-PT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 – Cortar os tomates em quartos, temperar com sal, paprika, pimenta preta e tomilho e levar ao forno a assar a 180ºC. </a:t>
          </a:r>
        </a:p>
        <a:p>
          <a:r>
            <a:rPr lang="pt-PT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 – Colocar os pimentos num tabuleiro e levar a assar no forno. Quando assados retirar as peles e as sementes. Reservar.</a:t>
          </a:r>
        </a:p>
        <a:p>
          <a:r>
            <a:rPr lang="pt-PT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 – Num tacho refogar a cebola em rodelas com os alhos picados, uma folha de louro, o bacon e o azeite. Temperar com sal e pimenta. Adicionar o tomate assado e o pimento. Juntar um pouco de água, retirar o bacon e o louro, e triturar. Se necessário afinar a consistência com mais água. Retificar os temperos. </a:t>
          </a:r>
        </a:p>
        <a:p>
          <a:r>
            <a:rPr lang="pt-PT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Grão Crocante</a:t>
          </a:r>
        </a:p>
        <a:p>
          <a:r>
            <a:rPr lang="pt-PT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1 - Num tabuleiro forrado com papel vegetal colocar o grão cozido temperado com os restantes ingredientes. Levar ao forno a 170ºC até ficar crocante. </a:t>
          </a:r>
        </a:p>
        <a:p>
          <a:r>
            <a:rPr lang="pt-PT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Pesto</a:t>
          </a:r>
        </a:p>
        <a:p>
          <a:r>
            <a:rPr lang="pt-PT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 – Num copo juntar todos os ingredientes e triturar. </a:t>
          </a:r>
        </a:p>
        <a:p>
          <a:r>
            <a:rPr lang="pt-PT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Servir o creme guarnecido com o grão crocante e o pesto. </a:t>
          </a:r>
        </a:p>
        <a:p>
          <a:endParaRPr lang="pt-PT" sz="1100"/>
        </a:p>
      </xdr:txBody>
    </xdr:sp>
    <xdr:clientData/>
  </xdr:twoCellAnchor>
  <xdr:twoCellAnchor>
    <xdr:from>
      <xdr:col>3</xdr:col>
      <xdr:colOff>60960</xdr:colOff>
      <xdr:row>63</xdr:row>
      <xdr:rowOff>38100</xdr:rowOff>
    </xdr:from>
    <xdr:to>
      <xdr:col>4</xdr:col>
      <xdr:colOff>792480</xdr:colOff>
      <xdr:row>71</xdr:row>
      <xdr:rowOff>160020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xmlns="" id="{5747B369-8ECA-4118-8F86-809AF08B8D54}"/>
            </a:ext>
          </a:extLst>
        </xdr:cNvPr>
        <xdr:cNvSpPr txBox="1"/>
      </xdr:nvSpPr>
      <xdr:spPr>
        <a:xfrm>
          <a:off x="4413885" y="13182600"/>
          <a:ext cx="1836420" cy="19507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t-PT" sz="1100"/>
        </a:p>
      </xdr:txBody>
    </xdr:sp>
    <xdr:clientData/>
  </xdr:twoCellAnchor>
  <xdr:twoCellAnchor editAs="oneCell">
    <xdr:from>
      <xdr:col>3</xdr:col>
      <xdr:colOff>106681</xdr:colOff>
      <xdr:row>63</xdr:row>
      <xdr:rowOff>175261</xdr:rowOff>
    </xdr:from>
    <xdr:to>
      <xdr:col>4</xdr:col>
      <xdr:colOff>800100</xdr:colOff>
      <xdr:row>71</xdr:row>
      <xdr:rowOff>607200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xmlns="" id="{3CD404B5-A3CD-9EE8-DDF9-BC76E8D78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459606" y="13319761"/>
          <a:ext cx="1798319" cy="22607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1038225</xdr:colOff>
      <xdr:row>0</xdr:row>
      <xdr:rowOff>85725</xdr:rowOff>
    </xdr:from>
    <xdr:to>
      <xdr:col>4</xdr:col>
      <xdr:colOff>628649</xdr:colOff>
      <xdr:row>5</xdr:row>
      <xdr:rowOff>166781</xdr:rowOff>
    </xdr:to>
    <xdr:pic>
      <xdr:nvPicPr>
        <xdr:cNvPr id="2" name="Imagem 1" descr="simbolo-epdra3D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91150" y="85725"/>
          <a:ext cx="695324" cy="643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0</xdr:row>
      <xdr:rowOff>0</xdr:rowOff>
    </xdr:from>
    <xdr:to>
      <xdr:col>2</xdr:col>
      <xdr:colOff>400051</xdr:colOff>
      <xdr:row>3</xdr:row>
      <xdr:rowOff>28575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86000" y="0"/>
          <a:ext cx="1200151" cy="514350"/>
        </a:xfrm>
        <a:prstGeom prst="rect">
          <a:avLst/>
        </a:prstGeom>
      </xdr:spPr>
    </xdr:pic>
    <xdr:clientData/>
  </xdr:twoCellAnchor>
  <xdr:twoCellAnchor>
    <xdr:from>
      <xdr:col>0</xdr:col>
      <xdr:colOff>45720</xdr:colOff>
      <xdr:row>46</xdr:row>
      <xdr:rowOff>22860</xdr:rowOff>
    </xdr:from>
    <xdr:to>
      <xdr:col>2</xdr:col>
      <xdr:colOff>1242060</xdr:colOff>
      <xdr:row>54</xdr:row>
      <xdr:rowOff>571500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xmlns="" id="{351BA25B-F497-4C5B-9FD5-4522A4CE6C02}"/>
            </a:ext>
          </a:extLst>
        </xdr:cNvPr>
        <xdr:cNvSpPr txBox="1"/>
      </xdr:nvSpPr>
      <xdr:spPr>
        <a:xfrm>
          <a:off x="45720" y="9595485"/>
          <a:ext cx="4282440" cy="23774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 – Cortar a courgette em tiras finas longitudinalmente. Grelhar as tiras numa chapa frisada. Temperar com sal, pimenta, alho em pó e azeite.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2- Fazer rolinhos com as tiras das courgettes. Reservar.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 – Demolhar as lentilhas.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 – Cortar os cogumelos e o tomate ao meio e fazer pequenas espetadas intercaladas. Grelhar na chapa frisada e temperar com sal, pimenta, alho em pó e azeite. Reservar.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5– Num tacho puxar a cebola picada em manteiga, adicionar o risoto e as lentilhas e refrescar com vinho branco. Deixar cozinhar acrescentando água aos poucos.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 – Juntar a manteiga e o queijo e os coentros picados.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7 – Servir o risoto acompanhado das espetadas e dos rolinhos de courgette.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endParaRPr lang="pt-PT" sz="800"/>
        </a:p>
      </xdr:txBody>
    </xdr:sp>
    <xdr:clientData/>
  </xdr:twoCellAnchor>
  <xdr:twoCellAnchor>
    <xdr:from>
      <xdr:col>3</xdr:col>
      <xdr:colOff>38100</xdr:colOff>
      <xdr:row>46</xdr:row>
      <xdr:rowOff>15240</xdr:rowOff>
    </xdr:from>
    <xdr:to>
      <xdr:col>4</xdr:col>
      <xdr:colOff>853440</xdr:colOff>
      <xdr:row>54</xdr:row>
      <xdr:rowOff>472440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xmlns="" id="{11E5C346-7EA5-419F-B7B2-3DA2056F2607}"/>
            </a:ext>
          </a:extLst>
        </xdr:cNvPr>
        <xdr:cNvSpPr txBox="1"/>
      </xdr:nvSpPr>
      <xdr:spPr>
        <a:xfrm>
          <a:off x="4391025" y="9587865"/>
          <a:ext cx="1901190" cy="2286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t-PT" sz="1100"/>
        </a:p>
      </xdr:txBody>
    </xdr:sp>
    <xdr:clientData/>
  </xdr:twoCellAnchor>
  <xdr:twoCellAnchor editAs="oneCell">
    <xdr:from>
      <xdr:col>3</xdr:col>
      <xdr:colOff>68581</xdr:colOff>
      <xdr:row>46</xdr:row>
      <xdr:rowOff>22861</xdr:rowOff>
    </xdr:from>
    <xdr:to>
      <xdr:col>4</xdr:col>
      <xdr:colOff>693420</xdr:colOff>
      <xdr:row>54</xdr:row>
      <xdr:rowOff>565881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xmlns="" id="{40CEEC8C-E4B9-B9F8-D32E-D07FCB133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421506" y="9595486"/>
          <a:ext cx="1729739" cy="23718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1038225</xdr:colOff>
      <xdr:row>0</xdr:row>
      <xdr:rowOff>85725</xdr:rowOff>
    </xdr:from>
    <xdr:to>
      <xdr:col>4</xdr:col>
      <xdr:colOff>628649</xdr:colOff>
      <xdr:row>5</xdr:row>
      <xdr:rowOff>166781</xdr:rowOff>
    </xdr:to>
    <xdr:pic>
      <xdr:nvPicPr>
        <xdr:cNvPr id="2" name="Imagem 1" descr="simbolo-epdra3D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91150" y="85725"/>
          <a:ext cx="695324" cy="643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0</xdr:row>
      <xdr:rowOff>0</xdr:rowOff>
    </xdr:from>
    <xdr:to>
      <xdr:col>2</xdr:col>
      <xdr:colOff>400051</xdr:colOff>
      <xdr:row>3</xdr:row>
      <xdr:rowOff>28575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86000" y="0"/>
          <a:ext cx="1200151" cy="514350"/>
        </a:xfrm>
        <a:prstGeom prst="rect">
          <a:avLst/>
        </a:prstGeom>
      </xdr:spPr>
    </xdr:pic>
    <xdr:clientData/>
  </xdr:twoCellAnchor>
  <xdr:twoCellAnchor>
    <xdr:from>
      <xdr:col>0</xdr:col>
      <xdr:colOff>30480</xdr:colOff>
      <xdr:row>51</xdr:row>
      <xdr:rowOff>45720</xdr:rowOff>
    </xdr:from>
    <xdr:to>
      <xdr:col>2</xdr:col>
      <xdr:colOff>1287780</xdr:colOff>
      <xdr:row>59</xdr:row>
      <xdr:rowOff>1615440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xmlns="" id="{EA654CAC-6C1A-45D6-81A6-333A6C0575AB}"/>
            </a:ext>
          </a:extLst>
        </xdr:cNvPr>
        <xdr:cNvSpPr txBox="1"/>
      </xdr:nvSpPr>
      <xdr:spPr>
        <a:xfrm>
          <a:off x="30480" y="10666095"/>
          <a:ext cx="4324350" cy="33985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1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Waffles</a:t>
          </a:r>
          <a:endParaRPr lang="pt-PT" sz="110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pt-PT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1 - Misturar os ingredientes secos, a farinha, o fermento e o sal.</a:t>
          </a:r>
        </a:p>
        <a:p>
          <a:r>
            <a:rPr lang="pt-PT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2 - Numa taça, bater os ovos com o leite, o iogurte e o mel.</a:t>
          </a:r>
        </a:p>
        <a:p>
          <a:r>
            <a:rPr lang="pt-PT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3 - Adicionar os ingredientes secos e misturar bem.</a:t>
          </a:r>
        </a:p>
        <a:p>
          <a:r>
            <a:rPr lang="pt-PT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4 - Pincelar a máquina de Waffles com azeite, deixar aquecer e colocar uma porção suficiente para fazer um Waffle até ficar cozido e dourado. Repetir o processo até terminar a massa. </a:t>
          </a:r>
        </a:p>
        <a:p>
          <a:r>
            <a:rPr lang="pt-PT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  <a:r>
            <a:rPr lang="pt-PT" sz="11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Gelado de mousse de limão</a:t>
          </a:r>
          <a:r>
            <a:rPr lang="pt-PT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</a:p>
        <a:p>
          <a:r>
            <a:rPr lang="pt-PT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 – Num tacho, levar o leite condensado, as natas, o leite em pó e as raspas de limão a lume médio. Aquecer até estar prestes a ferver e arrefecer de imediato.</a:t>
          </a:r>
        </a:p>
        <a:p>
          <a:r>
            <a:rPr lang="pt-PT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 – Depois de fria, juntar o sumo do</a:t>
          </a:r>
          <a:r>
            <a:rPr lang="pt-PT" sz="11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limão</a:t>
          </a:r>
          <a:r>
            <a:rPr lang="pt-PT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à base e coar toda a mistura.</a:t>
          </a:r>
        </a:p>
        <a:p>
          <a:r>
            <a:rPr lang="pt-PT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 – Congelar.</a:t>
          </a:r>
        </a:p>
        <a:p>
          <a:r>
            <a:rPr lang="pt-PT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  <a:r>
            <a:rPr lang="pt-PT" sz="11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Alperces caramelizados</a:t>
          </a:r>
        </a:p>
        <a:p>
          <a:r>
            <a:rPr lang="pt-PT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 – Levar o mel com a lúcia-lima ao lume até começar a caramelizar, adicionar o alperce.</a:t>
          </a:r>
        </a:p>
        <a:p>
          <a:r>
            <a:rPr lang="pt-PT" sz="11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Servir o waffle acompanhado com o gelado e os alperces caramelizados.</a:t>
          </a:r>
        </a:p>
        <a:p>
          <a:r>
            <a:rPr lang="pt-PT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</a:p>
        <a:p>
          <a:endParaRPr lang="pt-PT" sz="1100"/>
        </a:p>
      </xdr:txBody>
    </xdr:sp>
    <xdr:clientData/>
  </xdr:twoCellAnchor>
  <xdr:twoCellAnchor>
    <xdr:from>
      <xdr:col>3</xdr:col>
      <xdr:colOff>45720</xdr:colOff>
      <xdr:row>51</xdr:row>
      <xdr:rowOff>45720</xdr:rowOff>
    </xdr:from>
    <xdr:to>
      <xdr:col>4</xdr:col>
      <xdr:colOff>830580</xdr:colOff>
      <xdr:row>59</xdr:row>
      <xdr:rowOff>1356360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xmlns="" id="{13A99587-1E53-4D40-841F-A795C6429092}"/>
            </a:ext>
          </a:extLst>
        </xdr:cNvPr>
        <xdr:cNvSpPr txBox="1"/>
      </xdr:nvSpPr>
      <xdr:spPr>
        <a:xfrm>
          <a:off x="4398645" y="10666095"/>
          <a:ext cx="1889760" cy="31394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t-PT" sz="1100"/>
        </a:p>
      </xdr:txBody>
    </xdr:sp>
    <xdr:clientData/>
  </xdr:twoCellAnchor>
  <xdr:twoCellAnchor editAs="oneCell">
    <xdr:from>
      <xdr:col>3</xdr:col>
      <xdr:colOff>68581</xdr:colOff>
      <xdr:row>52</xdr:row>
      <xdr:rowOff>182880</xdr:rowOff>
    </xdr:from>
    <xdr:to>
      <xdr:col>4</xdr:col>
      <xdr:colOff>836559</xdr:colOff>
      <xdr:row>59</xdr:row>
      <xdr:rowOff>1143000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xmlns="" id="{371FF5DC-D66D-9D62-FB4C-0FF1A368A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421506" y="11031855"/>
          <a:ext cx="1872878" cy="25603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1038225</xdr:colOff>
      <xdr:row>0</xdr:row>
      <xdr:rowOff>85725</xdr:rowOff>
    </xdr:from>
    <xdr:to>
      <xdr:col>4</xdr:col>
      <xdr:colOff>628649</xdr:colOff>
      <xdr:row>5</xdr:row>
      <xdr:rowOff>166781</xdr:rowOff>
    </xdr:to>
    <xdr:pic>
      <xdr:nvPicPr>
        <xdr:cNvPr id="7" name="Imagem 6" descr="simbolo-epdra3D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91150" y="85725"/>
          <a:ext cx="695324" cy="643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0</xdr:row>
      <xdr:rowOff>0</xdr:rowOff>
    </xdr:from>
    <xdr:to>
      <xdr:col>2</xdr:col>
      <xdr:colOff>400051</xdr:colOff>
      <xdr:row>3</xdr:row>
      <xdr:rowOff>28575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486023" y="0"/>
          <a:ext cx="1200151" cy="5143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63</xdr:row>
      <xdr:rowOff>68580</xdr:rowOff>
    </xdr:from>
    <xdr:to>
      <xdr:col>2</xdr:col>
      <xdr:colOff>1264920</xdr:colOff>
      <xdr:row>71</xdr:row>
      <xdr:rowOff>1021080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xmlns="" id="{E019FBF4-303F-4C37-A8CF-4E481A5FDAF1}"/>
            </a:ext>
          </a:extLst>
        </xdr:cNvPr>
        <xdr:cNvSpPr txBox="1"/>
      </xdr:nvSpPr>
      <xdr:spPr>
        <a:xfrm flipH="1">
          <a:off x="0" y="13121640"/>
          <a:ext cx="4442460" cy="2781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Creme de tomate</a:t>
          </a:r>
        </a:p>
        <a:p>
          <a:r>
            <a:rPr lang="pt-PT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 – Cortar os tomates em quartos, temperar com sal, paprika, pimenta preta e tomilho e levar ao forno a assar a 180ºC. </a:t>
          </a:r>
        </a:p>
        <a:p>
          <a:r>
            <a:rPr lang="pt-PT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 – Colocar os pimentos num tabuleiro e levar a assar no forno. Quando assados retirar as peles e as sementes. Reservar.</a:t>
          </a:r>
        </a:p>
        <a:p>
          <a:r>
            <a:rPr lang="pt-PT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 – Num tacho refogar a cebola em rodelas com os alhos picados, uma folha de louro, o bacon e o azeite. Temperar com sal e pimenta. Adicionar o tomate assado e o pimento. Juntar um pouco de água, retirar o bacon e o louro, e triturar. Se necessário afinar a consistência com mais água. Retificar os temperos. </a:t>
          </a:r>
        </a:p>
        <a:p>
          <a:r>
            <a:rPr lang="pt-PT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Grão Crocante</a:t>
          </a:r>
        </a:p>
        <a:p>
          <a:r>
            <a:rPr lang="pt-PT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1 - Num tabuleiro forrado com papel vegetal colocar o grão cozido temperado com os restantes ingredientes. Levar ao forno a 170ºC até ficar crocante. </a:t>
          </a:r>
        </a:p>
        <a:p>
          <a:r>
            <a:rPr lang="pt-PT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Pesto</a:t>
          </a:r>
        </a:p>
        <a:p>
          <a:r>
            <a:rPr lang="pt-PT" sz="105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 – Num copo juntar todos os ingredientes e triturar. </a:t>
          </a:r>
        </a:p>
        <a:p>
          <a:r>
            <a:rPr lang="pt-PT" sz="105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Servir o creme guarnecido com o grão crocante e o pesto. </a:t>
          </a:r>
        </a:p>
        <a:p>
          <a:endParaRPr lang="pt-PT" sz="1100"/>
        </a:p>
      </xdr:txBody>
    </xdr:sp>
    <xdr:clientData/>
  </xdr:twoCellAnchor>
  <xdr:twoCellAnchor>
    <xdr:from>
      <xdr:col>3</xdr:col>
      <xdr:colOff>60960</xdr:colOff>
      <xdr:row>63</xdr:row>
      <xdr:rowOff>38100</xdr:rowOff>
    </xdr:from>
    <xdr:to>
      <xdr:col>4</xdr:col>
      <xdr:colOff>792480</xdr:colOff>
      <xdr:row>71</xdr:row>
      <xdr:rowOff>160020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xmlns="" id="{5747B369-8ECA-4118-8F86-809AF08B8D54}"/>
            </a:ext>
          </a:extLst>
        </xdr:cNvPr>
        <xdr:cNvSpPr txBox="1"/>
      </xdr:nvSpPr>
      <xdr:spPr>
        <a:xfrm>
          <a:off x="4541520" y="8557260"/>
          <a:ext cx="1866900" cy="19507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t-PT" sz="1100"/>
        </a:p>
      </xdr:txBody>
    </xdr:sp>
    <xdr:clientData/>
  </xdr:twoCellAnchor>
  <xdr:twoCellAnchor editAs="oneCell">
    <xdr:from>
      <xdr:col>3</xdr:col>
      <xdr:colOff>106681</xdr:colOff>
      <xdr:row>63</xdr:row>
      <xdr:rowOff>175261</xdr:rowOff>
    </xdr:from>
    <xdr:to>
      <xdr:col>4</xdr:col>
      <xdr:colOff>800100</xdr:colOff>
      <xdr:row>71</xdr:row>
      <xdr:rowOff>607200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3CD404B5-A3CD-9EE8-DDF9-BC76E8D78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587241" y="13228321"/>
          <a:ext cx="1828799" cy="22607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1038225</xdr:colOff>
      <xdr:row>0</xdr:row>
      <xdr:rowOff>85725</xdr:rowOff>
    </xdr:from>
    <xdr:to>
      <xdr:col>4</xdr:col>
      <xdr:colOff>628649</xdr:colOff>
      <xdr:row>5</xdr:row>
      <xdr:rowOff>166781</xdr:rowOff>
    </xdr:to>
    <xdr:pic>
      <xdr:nvPicPr>
        <xdr:cNvPr id="2" name="Imagem 1" descr="simbolo-epdra3D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91150" y="85725"/>
          <a:ext cx="695324" cy="643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0</xdr:row>
      <xdr:rowOff>0</xdr:rowOff>
    </xdr:from>
    <xdr:to>
      <xdr:col>2</xdr:col>
      <xdr:colOff>400051</xdr:colOff>
      <xdr:row>3</xdr:row>
      <xdr:rowOff>28575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86000" y="0"/>
          <a:ext cx="1200151" cy="514350"/>
        </a:xfrm>
        <a:prstGeom prst="rect">
          <a:avLst/>
        </a:prstGeom>
      </xdr:spPr>
    </xdr:pic>
    <xdr:clientData/>
  </xdr:twoCellAnchor>
  <xdr:twoCellAnchor>
    <xdr:from>
      <xdr:col>0</xdr:col>
      <xdr:colOff>45720</xdr:colOff>
      <xdr:row>46</xdr:row>
      <xdr:rowOff>22860</xdr:rowOff>
    </xdr:from>
    <xdr:to>
      <xdr:col>2</xdr:col>
      <xdr:colOff>1242060</xdr:colOff>
      <xdr:row>54</xdr:row>
      <xdr:rowOff>571500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xmlns="" id="{351BA25B-F497-4C5B-9FD5-4522A4CE6C02}"/>
            </a:ext>
          </a:extLst>
        </xdr:cNvPr>
        <xdr:cNvSpPr txBox="1"/>
      </xdr:nvSpPr>
      <xdr:spPr>
        <a:xfrm>
          <a:off x="45720" y="9595485"/>
          <a:ext cx="4282440" cy="23774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 – Cortar a courgette em tiras finas longitudinalmente. Grelhar as tiras numa chapa frisada. Temperar com sal, pimenta, alho em pó e azeite.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2- Fazer rolinhos com as tiras das courgettes. Reservar.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 – Demolhar as lentilhas.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 – Cortar os cogumelos e o tomate ao meio e fazer pequenas espetadas intercaladas. Grelhar na chapa frisada e temperar com sal, pimenta, alho em pó e azeite. Reservar.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5– Num tacho puxar a cebola picada em óleo</a:t>
          </a:r>
          <a:r>
            <a:rPr lang="pt-PT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de coco</a:t>
          </a:r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adicionar o risoto e as lentilhas e refrescar com vinho branco. Deixar cozinhar acrescentando água aos poucos.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 – Juntar o</a:t>
          </a:r>
          <a:r>
            <a:rPr lang="pt-PT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óleo de coco,</a:t>
          </a:r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</a:t>
          </a:r>
          <a:r>
            <a:rPr lang="pt-PT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levedura de cerveja</a:t>
          </a:r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e os coentros picados.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7 – Servir o risoto acompanhado das espetadas e dos rolinhos de courgette.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endParaRPr lang="pt-PT" sz="800"/>
        </a:p>
      </xdr:txBody>
    </xdr:sp>
    <xdr:clientData/>
  </xdr:twoCellAnchor>
  <xdr:twoCellAnchor>
    <xdr:from>
      <xdr:col>3</xdr:col>
      <xdr:colOff>38100</xdr:colOff>
      <xdr:row>46</xdr:row>
      <xdr:rowOff>15240</xdr:rowOff>
    </xdr:from>
    <xdr:to>
      <xdr:col>4</xdr:col>
      <xdr:colOff>853440</xdr:colOff>
      <xdr:row>54</xdr:row>
      <xdr:rowOff>472440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xmlns="" id="{11E5C346-7EA5-419F-B7B2-3DA2056F2607}"/>
            </a:ext>
          </a:extLst>
        </xdr:cNvPr>
        <xdr:cNvSpPr txBox="1"/>
      </xdr:nvSpPr>
      <xdr:spPr>
        <a:xfrm>
          <a:off x="4391025" y="9587865"/>
          <a:ext cx="1901190" cy="2286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t-PT" sz="1100"/>
        </a:p>
      </xdr:txBody>
    </xdr:sp>
    <xdr:clientData/>
  </xdr:twoCellAnchor>
  <xdr:twoCellAnchor editAs="oneCell">
    <xdr:from>
      <xdr:col>3</xdr:col>
      <xdr:colOff>68581</xdr:colOff>
      <xdr:row>46</xdr:row>
      <xdr:rowOff>22861</xdr:rowOff>
    </xdr:from>
    <xdr:to>
      <xdr:col>4</xdr:col>
      <xdr:colOff>693420</xdr:colOff>
      <xdr:row>54</xdr:row>
      <xdr:rowOff>565881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xmlns="" id="{40CEEC8C-E4B9-B9F8-D32E-D07FCB133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421506" y="9595486"/>
          <a:ext cx="1729739" cy="23718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1038225</xdr:colOff>
      <xdr:row>0</xdr:row>
      <xdr:rowOff>85725</xdr:rowOff>
    </xdr:from>
    <xdr:to>
      <xdr:col>4</xdr:col>
      <xdr:colOff>628649</xdr:colOff>
      <xdr:row>5</xdr:row>
      <xdr:rowOff>166781</xdr:rowOff>
    </xdr:to>
    <xdr:pic>
      <xdr:nvPicPr>
        <xdr:cNvPr id="2" name="Imagem 1" descr="simbolo-epdra3D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91150" y="85725"/>
          <a:ext cx="695324" cy="643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0</xdr:row>
      <xdr:rowOff>0</xdr:rowOff>
    </xdr:from>
    <xdr:to>
      <xdr:col>2</xdr:col>
      <xdr:colOff>400051</xdr:colOff>
      <xdr:row>3</xdr:row>
      <xdr:rowOff>28575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86000" y="0"/>
          <a:ext cx="1200151" cy="514350"/>
        </a:xfrm>
        <a:prstGeom prst="rect">
          <a:avLst/>
        </a:prstGeom>
      </xdr:spPr>
    </xdr:pic>
    <xdr:clientData/>
  </xdr:twoCellAnchor>
  <xdr:twoCellAnchor>
    <xdr:from>
      <xdr:col>0</xdr:col>
      <xdr:colOff>30480</xdr:colOff>
      <xdr:row>50</xdr:row>
      <xdr:rowOff>45720</xdr:rowOff>
    </xdr:from>
    <xdr:to>
      <xdr:col>2</xdr:col>
      <xdr:colOff>1287780</xdr:colOff>
      <xdr:row>58</xdr:row>
      <xdr:rowOff>1615440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xmlns="" id="{EA654CAC-6C1A-45D6-81A6-333A6C0575AB}"/>
            </a:ext>
          </a:extLst>
        </xdr:cNvPr>
        <xdr:cNvSpPr txBox="1"/>
      </xdr:nvSpPr>
      <xdr:spPr>
        <a:xfrm>
          <a:off x="30480" y="10456545"/>
          <a:ext cx="4324350" cy="33985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1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Waffles</a:t>
          </a:r>
          <a:endParaRPr lang="pt-PT" sz="110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pt-PT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1 - Misturar os ingredientes secos, a farinha, o fermento e o sal.</a:t>
          </a:r>
        </a:p>
        <a:p>
          <a:r>
            <a:rPr lang="pt-PT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2 - Numa taça, bater os ovos com a</a:t>
          </a:r>
          <a:r>
            <a:rPr lang="pt-PT" sz="11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bebida de arroz</a:t>
          </a:r>
          <a:r>
            <a:rPr lang="pt-PT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o iogurte de soja e o mel.</a:t>
          </a:r>
        </a:p>
        <a:p>
          <a:r>
            <a:rPr lang="pt-PT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3 - Adicionar os ingredientes secos e misturar bem.</a:t>
          </a:r>
        </a:p>
        <a:p>
          <a:r>
            <a:rPr lang="pt-PT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4 - Pincelar a máquina de Waffles com azeite, deixar aquecer e colocar uma porção suficiente para fazer um Waffle até ficar cozido e dourado. Repetir o processo até terminar a massa. </a:t>
          </a:r>
        </a:p>
        <a:p>
          <a:r>
            <a:rPr lang="pt-PT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  <a:r>
            <a:rPr lang="pt-PT" sz="11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Gelado de mousse de limão</a:t>
          </a:r>
          <a:r>
            <a:rPr lang="pt-PT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</a:p>
        <a:p>
          <a:r>
            <a:rPr lang="pt-PT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 – Num tacho, levar as natas</a:t>
          </a:r>
          <a:r>
            <a:rPr lang="pt-PT" sz="11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pt-PT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e as raspas de limão a lume médio. Aquecer até estar prestes a ferver e arrefecer de imediato.</a:t>
          </a:r>
        </a:p>
        <a:p>
          <a:r>
            <a:rPr lang="pt-PT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 – Depois de fria, juntar o sumo do</a:t>
          </a:r>
          <a:r>
            <a:rPr lang="pt-PT" sz="11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limão e o mel</a:t>
          </a:r>
          <a:r>
            <a:rPr lang="pt-PT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à base e coar toda a mistura.</a:t>
          </a:r>
        </a:p>
        <a:p>
          <a:r>
            <a:rPr lang="pt-PT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 – Congelar.</a:t>
          </a:r>
        </a:p>
        <a:p>
          <a:r>
            <a:rPr lang="pt-PT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  <a:r>
            <a:rPr lang="pt-PT" sz="11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Alperces caramelizados</a:t>
          </a:r>
        </a:p>
        <a:p>
          <a:r>
            <a:rPr lang="pt-PT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 – Levar o mel com a lúcia-lima ao lume até começar a caramelizar, adicionar o alperce.</a:t>
          </a:r>
        </a:p>
        <a:p>
          <a:r>
            <a:rPr lang="pt-PT" sz="11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Servir o waffle acompanhado com o gelado e os alperces caramelizados</a:t>
          </a:r>
          <a:r>
            <a:rPr lang="pt-PT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</a:p>
        <a:p>
          <a:r>
            <a:rPr lang="pt-PT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</a:p>
        <a:p>
          <a:endParaRPr lang="pt-PT" sz="1100"/>
        </a:p>
      </xdr:txBody>
    </xdr:sp>
    <xdr:clientData/>
  </xdr:twoCellAnchor>
  <xdr:twoCellAnchor>
    <xdr:from>
      <xdr:col>3</xdr:col>
      <xdr:colOff>45720</xdr:colOff>
      <xdr:row>50</xdr:row>
      <xdr:rowOff>45720</xdr:rowOff>
    </xdr:from>
    <xdr:to>
      <xdr:col>4</xdr:col>
      <xdr:colOff>830580</xdr:colOff>
      <xdr:row>58</xdr:row>
      <xdr:rowOff>1356360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xmlns="" id="{13A99587-1E53-4D40-841F-A795C6429092}"/>
            </a:ext>
          </a:extLst>
        </xdr:cNvPr>
        <xdr:cNvSpPr txBox="1"/>
      </xdr:nvSpPr>
      <xdr:spPr>
        <a:xfrm>
          <a:off x="4398645" y="10456545"/>
          <a:ext cx="1889760" cy="31394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t-PT" sz="1100"/>
        </a:p>
      </xdr:txBody>
    </xdr:sp>
    <xdr:clientData/>
  </xdr:twoCellAnchor>
  <xdr:twoCellAnchor editAs="oneCell">
    <xdr:from>
      <xdr:col>3</xdr:col>
      <xdr:colOff>68581</xdr:colOff>
      <xdr:row>51</xdr:row>
      <xdr:rowOff>182880</xdr:rowOff>
    </xdr:from>
    <xdr:to>
      <xdr:col>4</xdr:col>
      <xdr:colOff>836559</xdr:colOff>
      <xdr:row>58</xdr:row>
      <xdr:rowOff>1143000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xmlns="" id="{371FF5DC-D66D-9D62-FB4C-0FF1A368A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421506" y="10822305"/>
          <a:ext cx="1872878" cy="25603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72"/>
  <sheetViews>
    <sheetView topLeftCell="A58" workbookViewId="0">
      <selection activeCell="M70" sqref="M70"/>
    </sheetView>
  </sheetViews>
  <sheetFormatPr defaultRowHeight="12.75"/>
  <cols>
    <col min="1" max="1" width="32.28515625" customWidth="1"/>
    <col min="2" max="2" width="14" bestFit="1" customWidth="1"/>
    <col min="3" max="3" width="19" customWidth="1"/>
    <col min="4" max="4" width="16.5703125" bestFit="1" customWidth="1"/>
    <col min="5" max="5" width="12.5703125" customWidth="1"/>
  </cols>
  <sheetData>
    <row r="1" spans="1:5">
      <c r="A1" s="35"/>
      <c r="B1" s="35"/>
      <c r="C1" s="35"/>
      <c r="D1" s="35"/>
      <c r="E1" s="35"/>
    </row>
    <row r="2" spans="1:5">
      <c r="A2" s="35"/>
      <c r="B2" s="35"/>
      <c r="C2" s="35"/>
      <c r="D2" s="35"/>
      <c r="E2" s="35"/>
    </row>
    <row r="3" spans="1:5">
      <c r="A3" s="35"/>
      <c r="B3" s="35"/>
      <c r="C3" s="35"/>
      <c r="D3" s="35"/>
      <c r="E3" s="35"/>
    </row>
    <row r="4" spans="1:5" ht="3" customHeight="1">
      <c r="A4" s="35"/>
      <c r="B4" s="35"/>
      <c r="C4" s="35"/>
      <c r="D4" s="35"/>
      <c r="E4" s="35"/>
    </row>
    <row r="5" spans="1:5" ht="3" customHeight="1">
      <c r="A5" s="35"/>
      <c r="B5" s="35"/>
      <c r="C5" s="35"/>
      <c r="D5" s="35"/>
      <c r="E5" s="35"/>
    </row>
    <row r="6" spans="1:5" ht="20.25" customHeight="1" thickBot="1">
      <c r="A6" s="36"/>
      <c r="B6" s="36"/>
      <c r="C6" s="36"/>
      <c r="D6" s="36"/>
      <c r="E6" s="36"/>
    </row>
    <row r="7" spans="1:5" ht="22.5" customHeight="1">
      <c r="A7" s="37" t="s">
        <v>31</v>
      </c>
      <c r="B7" s="38"/>
      <c r="C7" s="38"/>
      <c r="D7" s="38"/>
      <c r="E7" s="38"/>
    </row>
    <row r="8" spans="1:5" ht="22.5" customHeight="1">
      <c r="A8" s="41" t="s">
        <v>0</v>
      </c>
      <c r="B8" s="42"/>
      <c r="C8" s="45" t="s">
        <v>1</v>
      </c>
      <c r="D8" s="47" t="s">
        <v>2</v>
      </c>
      <c r="E8" s="48"/>
    </row>
    <row r="9" spans="1:5" ht="22.5" customHeight="1" thickBot="1">
      <c r="A9" s="43"/>
      <c r="B9" s="44"/>
      <c r="C9" s="46"/>
      <c r="D9" s="1" t="s">
        <v>3</v>
      </c>
      <c r="E9" s="2"/>
    </row>
    <row r="10" spans="1:5" ht="13.5" thickBot="1">
      <c r="A10" s="3"/>
      <c r="B10" s="3"/>
      <c r="C10" s="3"/>
      <c r="D10" s="3"/>
      <c r="E10" s="3"/>
    </row>
    <row r="11" spans="1:5" ht="38.25" customHeight="1">
      <c r="A11" s="4" t="s">
        <v>4</v>
      </c>
      <c r="B11" s="49" t="s">
        <v>60</v>
      </c>
      <c r="C11" s="50"/>
      <c r="D11" s="50"/>
      <c r="E11" s="51"/>
    </row>
    <row r="12" spans="1:5" ht="17.25">
      <c r="A12" s="5" t="s">
        <v>5</v>
      </c>
      <c r="B12" s="52">
        <v>2</v>
      </c>
      <c r="C12" s="52"/>
      <c r="D12" s="52"/>
      <c r="E12" s="53"/>
    </row>
    <row r="13" spans="1:5" ht="17.25">
      <c r="A13" s="6" t="s">
        <v>6</v>
      </c>
      <c r="B13" s="39" t="s">
        <v>32</v>
      </c>
      <c r="C13" s="39"/>
      <c r="D13" s="39"/>
      <c r="E13" s="40"/>
    </row>
    <row r="14" spans="1:5" ht="17.25">
      <c r="A14" s="6" t="s">
        <v>7</v>
      </c>
      <c r="B14" s="54" t="s">
        <v>36</v>
      </c>
      <c r="C14" s="54"/>
      <c r="D14" s="54"/>
      <c r="E14" s="55"/>
    </row>
    <row r="15" spans="1:5" ht="17.25">
      <c r="A15" s="6" t="s">
        <v>8</v>
      </c>
      <c r="B15" s="54" t="s">
        <v>33</v>
      </c>
      <c r="C15" s="54"/>
      <c r="D15" s="54"/>
      <c r="E15" s="55"/>
    </row>
    <row r="16" spans="1:5" ht="18" thickBot="1">
      <c r="A16" s="7" t="s">
        <v>9</v>
      </c>
      <c r="B16" s="56">
        <v>44958</v>
      </c>
      <c r="C16" s="57"/>
      <c r="D16" s="57"/>
      <c r="E16" s="58"/>
    </row>
    <row r="17" spans="1:5" ht="7.5" customHeight="1" thickBot="1">
      <c r="A17" s="8"/>
      <c r="B17" s="8"/>
      <c r="C17" s="8"/>
      <c r="D17" s="8"/>
      <c r="E17" s="8"/>
    </row>
    <row r="18" spans="1:5" ht="11.25" customHeight="1">
      <c r="A18" s="59" t="s">
        <v>10</v>
      </c>
      <c r="B18" s="61" t="s">
        <v>11</v>
      </c>
      <c r="C18" s="61" t="s">
        <v>12</v>
      </c>
      <c r="D18" s="61" t="s">
        <v>13</v>
      </c>
      <c r="E18" s="63" t="s">
        <v>14</v>
      </c>
    </row>
    <row r="19" spans="1:5">
      <c r="A19" s="60"/>
      <c r="B19" s="62"/>
      <c r="C19" s="62"/>
      <c r="D19" s="62"/>
      <c r="E19" s="64"/>
    </row>
    <row r="20" spans="1:5" ht="16.5" customHeight="1">
      <c r="A20" s="9" t="s">
        <v>38</v>
      </c>
      <c r="B20" s="10">
        <v>0.3</v>
      </c>
      <c r="C20" s="34" t="s">
        <v>16</v>
      </c>
      <c r="D20" s="26">
        <v>2.4900000000000002</v>
      </c>
      <c r="E20" s="12">
        <f t="shared" ref="E20:E49" si="0">B20*D20</f>
        <v>0.747</v>
      </c>
    </row>
    <row r="21" spans="1:5" ht="16.5" customHeight="1">
      <c r="A21" s="9" t="s">
        <v>39</v>
      </c>
      <c r="B21" s="10">
        <v>5.0000000000000001E-3</v>
      </c>
      <c r="C21" s="34" t="s">
        <v>16</v>
      </c>
      <c r="D21" s="26">
        <v>10.95</v>
      </c>
      <c r="E21" s="12">
        <f t="shared" si="0"/>
        <v>5.475E-2</v>
      </c>
    </row>
    <row r="22" spans="1:5" ht="16.5" customHeight="1">
      <c r="A22" s="9" t="s">
        <v>40</v>
      </c>
      <c r="B22" s="10">
        <v>0.03</v>
      </c>
      <c r="C22" s="34" t="s">
        <v>15</v>
      </c>
      <c r="D22" s="26">
        <v>3.59</v>
      </c>
      <c r="E22" s="12">
        <f t="shared" si="0"/>
        <v>0.10769999999999999</v>
      </c>
    </row>
    <row r="23" spans="1:5" ht="16.5" customHeight="1">
      <c r="A23" s="9" t="s">
        <v>34</v>
      </c>
      <c r="B23" s="10">
        <v>0.13</v>
      </c>
      <c r="C23" s="34" t="s">
        <v>15</v>
      </c>
      <c r="D23" s="26">
        <v>1.79</v>
      </c>
      <c r="E23" s="12">
        <f t="shared" si="0"/>
        <v>0.23270000000000002</v>
      </c>
    </row>
    <row r="24" spans="1:5" ht="16.5" customHeight="1">
      <c r="A24" s="9" t="s">
        <v>35</v>
      </c>
      <c r="B24" s="10">
        <v>0.01</v>
      </c>
      <c r="C24" s="34" t="s">
        <v>15</v>
      </c>
      <c r="D24" s="26">
        <v>4.4800000000000004</v>
      </c>
      <c r="E24" s="12">
        <f t="shared" si="0"/>
        <v>4.4800000000000006E-2</v>
      </c>
    </row>
    <row r="25" spans="1:5" ht="16.5" customHeight="1">
      <c r="A25" s="9" t="s">
        <v>41</v>
      </c>
      <c r="B25" s="10">
        <v>0.1</v>
      </c>
      <c r="C25" s="34" t="s">
        <v>56</v>
      </c>
      <c r="D25" s="26">
        <v>0</v>
      </c>
      <c r="E25" s="12">
        <f t="shared" si="0"/>
        <v>0</v>
      </c>
    </row>
    <row r="26" spans="1:5" ht="16.5" customHeight="1">
      <c r="A26" s="9" t="s">
        <v>42</v>
      </c>
      <c r="B26" s="10">
        <v>2E-3</v>
      </c>
      <c r="C26" s="34" t="s">
        <v>15</v>
      </c>
      <c r="D26" s="26">
        <v>0.25</v>
      </c>
      <c r="E26" s="12">
        <f t="shared" si="0"/>
        <v>5.0000000000000001E-4</v>
      </c>
    </row>
    <row r="27" spans="1:5" ht="16.5" customHeight="1">
      <c r="A27" s="9" t="s">
        <v>43</v>
      </c>
      <c r="B27" s="10">
        <v>1E-3</v>
      </c>
      <c r="C27" s="34" t="s">
        <v>15</v>
      </c>
      <c r="D27" s="26">
        <v>16.46</v>
      </c>
      <c r="E27" s="12">
        <f t="shared" si="0"/>
        <v>1.6460000000000002E-2</v>
      </c>
    </row>
    <row r="28" spans="1:5" ht="16.5" customHeight="1">
      <c r="A28" s="9" t="s">
        <v>44</v>
      </c>
      <c r="B28" s="10">
        <v>1E-3</v>
      </c>
      <c r="C28" s="34" t="s">
        <v>15</v>
      </c>
      <c r="D28" s="26">
        <v>29.71</v>
      </c>
      <c r="E28" s="12">
        <f t="shared" si="0"/>
        <v>2.971E-2</v>
      </c>
    </row>
    <row r="29" spans="1:5" ht="16.5" customHeight="1">
      <c r="A29" s="9" t="s">
        <v>47</v>
      </c>
      <c r="B29" s="10">
        <v>0.01</v>
      </c>
      <c r="C29" s="34" t="s">
        <v>56</v>
      </c>
      <c r="D29" s="26">
        <v>5.59</v>
      </c>
      <c r="E29" s="12">
        <f t="shared" si="0"/>
        <v>5.5899999999999998E-2</v>
      </c>
    </row>
    <row r="30" spans="1:5" ht="16.5" customHeight="1">
      <c r="A30" s="9" t="s">
        <v>57</v>
      </c>
      <c r="B30" s="10">
        <v>1E-3</v>
      </c>
      <c r="C30" s="34" t="s">
        <v>15</v>
      </c>
      <c r="D30" s="26">
        <v>69</v>
      </c>
      <c r="E30" s="12">
        <f t="shared" si="0"/>
        <v>6.9000000000000006E-2</v>
      </c>
    </row>
    <row r="31" spans="1:5" ht="16.5" customHeight="1">
      <c r="A31" s="9" t="s">
        <v>50</v>
      </c>
      <c r="B31" s="10">
        <v>5.0000000000000001E-3</v>
      </c>
      <c r="C31" s="34" t="s">
        <v>15</v>
      </c>
      <c r="D31" s="26">
        <v>74.5</v>
      </c>
      <c r="E31" s="12">
        <f t="shared" si="0"/>
        <v>0.3725</v>
      </c>
    </row>
    <row r="32" spans="1:5" ht="16.5" customHeight="1">
      <c r="A32" s="30" t="s">
        <v>45</v>
      </c>
      <c r="B32" s="10"/>
      <c r="C32" s="34"/>
      <c r="D32" s="26"/>
      <c r="E32" s="12"/>
    </row>
    <row r="33" spans="1:5" ht="16.5" customHeight="1">
      <c r="A33" s="9" t="s">
        <v>46</v>
      </c>
      <c r="B33" s="10">
        <v>0.06</v>
      </c>
      <c r="C33" s="34" t="s">
        <v>15</v>
      </c>
      <c r="D33" s="26">
        <v>2.23</v>
      </c>
      <c r="E33" s="12">
        <f t="shared" si="0"/>
        <v>0.1338</v>
      </c>
    </row>
    <row r="34" spans="1:5" ht="16.5" customHeight="1">
      <c r="A34" s="9" t="s">
        <v>47</v>
      </c>
      <c r="B34" s="10">
        <v>0.01</v>
      </c>
      <c r="C34" s="34" t="s">
        <v>56</v>
      </c>
      <c r="D34" s="26">
        <v>5.59</v>
      </c>
      <c r="E34" s="12">
        <f t="shared" si="0"/>
        <v>5.5899999999999998E-2</v>
      </c>
    </row>
    <row r="35" spans="1:5" ht="16.5" customHeight="1">
      <c r="A35" s="9" t="s">
        <v>44</v>
      </c>
      <c r="B35" s="10">
        <v>2E-3</v>
      </c>
      <c r="C35" s="34" t="s">
        <v>15</v>
      </c>
      <c r="D35" s="26">
        <v>29.71</v>
      </c>
      <c r="E35" s="12">
        <f t="shared" si="0"/>
        <v>5.9420000000000001E-2</v>
      </c>
    </row>
    <row r="36" spans="1:5" ht="16.5" customHeight="1">
      <c r="A36" s="9" t="s">
        <v>48</v>
      </c>
      <c r="B36" s="10">
        <v>1.4999999999999999E-2</v>
      </c>
      <c r="C36" s="34" t="s">
        <v>15</v>
      </c>
      <c r="D36" s="26">
        <v>6.98</v>
      </c>
      <c r="E36" s="12">
        <f t="shared" si="0"/>
        <v>0.1047</v>
      </c>
    </row>
    <row r="37" spans="1:5" ht="16.5" customHeight="1">
      <c r="A37" s="9" t="s">
        <v>49</v>
      </c>
      <c r="B37" s="10">
        <v>1E-3</v>
      </c>
      <c r="C37" s="34" t="s">
        <v>16</v>
      </c>
      <c r="D37" s="26">
        <v>1.08</v>
      </c>
      <c r="E37" s="12">
        <f t="shared" si="0"/>
        <v>1.08E-3</v>
      </c>
    </row>
    <row r="38" spans="1:5" ht="16.5" customHeight="1">
      <c r="A38" s="9" t="s">
        <v>43</v>
      </c>
      <c r="B38" s="10">
        <v>1E-3</v>
      </c>
      <c r="C38" s="34" t="s">
        <v>16</v>
      </c>
      <c r="D38" s="26">
        <v>16.46</v>
      </c>
      <c r="E38" s="12">
        <f t="shared" si="0"/>
        <v>1.6460000000000002E-2</v>
      </c>
    </row>
    <row r="39" spans="1:5" ht="16.5" customHeight="1">
      <c r="A39" s="9" t="s">
        <v>50</v>
      </c>
      <c r="B39" s="10">
        <v>1E-3</v>
      </c>
      <c r="C39" s="34" t="s">
        <v>16</v>
      </c>
      <c r="D39" s="26">
        <v>74.5</v>
      </c>
      <c r="E39" s="12">
        <f t="shared" si="0"/>
        <v>7.4499999999999997E-2</v>
      </c>
    </row>
    <row r="40" spans="1:5" ht="16.5" customHeight="1">
      <c r="A40" s="30" t="s">
        <v>51</v>
      </c>
      <c r="B40" s="10"/>
      <c r="C40" s="34"/>
      <c r="D40" s="26"/>
      <c r="E40" s="12"/>
    </row>
    <row r="41" spans="1:5" ht="16.5" customHeight="1">
      <c r="A41" s="9" t="s">
        <v>52</v>
      </c>
      <c r="B41" s="10">
        <v>6.0000000000000001E-3</v>
      </c>
      <c r="C41" s="34" t="s">
        <v>15</v>
      </c>
      <c r="D41" s="26">
        <v>59.5</v>
      </c>
      <c r="E41" s="12">
        <f t="shared" si="0"/>
        <v>0.35699999999999998</v>
      </c>
    </row>
    <row r="42" spans="1:5" ht="16.5" customHeight="1">
      <c r="A42" s="9" t="s">
        <v>35</v>
      </c>
      <c r="B42" s="10">
        <v>5.0000000000000001E-3</v>
      </c>
      <c r="C42" s="34" t="s">
        <v>15</v>
      </c>
      <c r="D42" s="26">
        <v>4.4800000000000004</v>
      </c>
      <c r="E42" s="12">
        <f t="shared" si="0"/>
        <v>2.2400000000000003E-2</v>
      </c>
    </row>
    <row r="43" spans="1:5" ht="16.5" customHeight="1">
      <c r="A43" s="9" t="s">
        <v>53</v>
      </c>
      <c r="B43" s="10">
        <v>0.01</v>
      </c>
      <c r="C43" s="34" t="s">
        <v>15</v>
      </c>
      <c r="D43" s="26">
        <v>10.95</v>
      </c>
      <c r="E43" s="12">
        <f t="shared" si="0"/>
        <v>0.1095</v>
      </c>
    </row>
    <row r="44" spans="1:5" ht="16.5" customHeight="1">
      <c r="A44" s="9" t="s">
        <v>54</v>
      </c>
      <c r="B44" s="10">
        <v>7.0000000000000001E-3</v>
      </c>
      <c r="C44" s="34" t="s">
        <v>15</v>
      </c>
      <c r="D44" s="26">
        <v>5.95</v>
      </c>
      <c r="E44" s="12">
        <f t="shared" si="0"/>
        <v>4.165E-2</v>
      </c>
    </row>
    <row r="45" spans="1:5" ht="16.5" customHeight="1">
      <c r="A45" s="9" t="s">
        <v>47</v>
      </c>
      <c r="B45" s="10">
        <v>1.4999999999999999E-2</v>
      </c>
      <c r="C45" s="34" t="s">
        <v>56</v>
      </c>
      <c r="D45" s="26">
        <v>5.59</v>
      </c>
      <c r="E45" s="12">
        <f t="shared" si="0"/>
        <v>8.3849999999999994E-2</v>
      </c>
    </row>
    <row r="46" spans="1:5" ht="16.5" customHeight="1">
      <c r="A46" s="9" t="s">
        <v>55</v>
      </c>
      <c r="B46" s="10">
        <v>5.0000000000000001E-3</v>
      </c>
      <c r="C46" s="34" t="s">
        <v>56</v>
      </c>
      <c r="D46" s="26">
        <v>1.79</v>
      </c>
      <c r="E46" s="12">
        <f t="shared" si="0"/>
        <v>8.9499999999999996E-3</v>
      </c>
    </row>
    <row r="47" spans="1:5" ht="16.5" customHeight="1">
      <c r="A47" s="9" t="s">
        <v>42</v>
      </c>
      <c r="B47" s="10">
        <v>1E-3</v>
      </c>
      <c r="C47" s="34" t="s">
        <v>15</v>
      </c>
      <c r="D47" s="26">
        <v>0.25</v>
      </c>
      <c r="E47" s="12">
        <f t="shared" si="0"/>
        <v>2.5000000000000001E-4</v>
      </c>
    </row>
    <row r="48" spans="1:5" ht="16.5" customHeight="1">
      <c r="A48" s="9" t="s">
        <v>43</v>
      </c>
      <c r="B48" s="10">
        <v>1E-3</v>
      </c>
      <c r="C48" s="34" t="s">
        <v>15</v>
      </c>
      <c r="D48" s="26">
        <v>16.46</v>
      </c>
      <c r="E48" s="12">
        <f t="shared" si="0"/>
        <v>1.6460000000000002E-2</v>
      </c>
    </row>
    <row r="49" spans="1:5" ht="16.5" customHeight="1">
      <c r="A49" s="9" t="s">
        <v>61</v>
      </c>
      <c r="B49" s="10">
        <v>0.01</v>
      </c>
      <c r="C49" s="34" t="s">
        <v>15</v>
      </c>
      <c r="D49" s="26">
        <v>26.45</v>
      </c>
      <c r="E49" s="12">
        <f t="shared" si="0"/>
        <v>0.26450000000000001</v>
      </c>
    </row>
    <row r="50" spans="1:5" ht="17.25">
      <c r="A50" s="13" t="s">
        <v>17</v>
      </c>
      <c r="B50" s="70">
        <f>SUM(E20:E26)</f>
        <v>1.1874499999999999</v>
      </c>
      <c r="C50" s="70"/>
      <c r="D50" s="70"/>
      <c r="E50" s="71"/>
    </row>
    <row r="51" spans="1:5" ht="18" thickBot="1">
      <c r="A51" s="14"/>
      <c r="B51" s="72"/>
      <c r="C51" s="72"/>
      <c r="D51" s="72"/>
      <c r="E51" s="72"/>
    </row>
    <row r="52" spans="1:5" ht="17.25">
      <c r="A52" s="31" t="s">
        <v>18</v>
      </c>
      <c r="B52" s="16">
        <f>B50</f>
        <v>1.1874499999999999</v>
      </c>
      <c r="C52" s="73" t="s">
        <v>19</v>
      </c>
      <c r="D52" s="73"/>
      <c r="E52" s="17">
        <f>B52/B12</f>
        <v>0.59372499999999995</v>
      </c>
    </row>
    <row r="53" spans="1:5" ht="17.25">
      <c r="A53" s="32" t="s">
        <v>20</v>
      </c>
      <c r="B53" s="19">
        <v>2</v>
      </c>
      <c r="C53" s="74" t="s">
        <v>21</v>
      </c>
      <c r="D53" s="75"/>
      <c r="E53" s="20">
        <f>E52/B53</f>
        <v>0.29686249999999997</v>
      </c>
    </row>
    <row r="54" spans="1:5" ht="18" thickBot="1">
      <c r="A54" s="21" t="s">
        <v>22</v>
      </c>
      <c r="B54" s="22">
        <f>B53-E52</f>
        <v>1.4062749999999999</v>
      </c>
      <c r="C54" s="76"/>
      <c r="D54" s="76"/>
      <c r="E54" s="23"/>
    </row>
    <row r="55" spans="1:5" ht="17.25">
      <c r="A55" s="29"/>
      <c r="B55" s="28"/>
      <c r="C55" s="28"/>
      <c r="D55" s="28"/>
      <c r="E55" s="27"/>
    </row>
    <row r="56" spans="1:5" ht="17.25">
      <c r="A56" s="33" t="s">
        <v>30</v>
      </c>
      <c r="B56" s="19"/>
      <c r="C56" s="24" t="s">
        <v>26</v>
      </c>
      <c r="D56" s="24" t="s">
        <v>37</v>
      </c>
      <c r="E56" s="27"/>
    </row>
    <row r="57" spans="1:5" ht="17.25">
      <c r="A57" s="33" t="s">
        <v>25</v>
      </c>
      <c r="B57" s="19"/>
      <c r="C57" s="24">
        <v>390.99</v>
      </c>
      <c r="D57" s="24">
        <v>781.97</v>
      </c>
      <c r="E57" s="27"/>
    </row>
    <row r="58" spans="1:5" ht="17.25">
      <c r="A58" s="33" t="s">
        <v>27</v>
      </c>
      <c r="B58" s="19"/>
      <c r="C58" s="24">
        <v>9.34</v>
      </c>
      <c r="D58" s="24">
        <v>18.68</v>
      </c>
      <c r="E58" s="27"/>
    </row>
    <row r="59" spans="1:5" ht="17.25">
      <c r="A59" s="33" t="s">
        <v>28</v>
      </c>
      <c r="B59" s="19"/>
      <c r="C59" s="24">
        <v>23.61</v>
      </c>
      <c r="D59" s="24">
        <v>47.21</v>
      </c>
      <c r="E59" s="27"/>
    </row>
    <row r="60" spans="1:5" ht="17.25">
      <c r="A60" s="33" t="s">
        <v>29</v>
      </c>
      <c r="B60" s="19"/>
      <c r="C60" s="24">
        <v>25.73</v>
      </c>
      <c r="D60" s="24">
        <v>51.45</v>
      </c>
      <c r="E60" s="27"/>
    </row>
    <row r="61" spans="1:5" ht="10.5" customHeight="1"/>
    <row r="62" spans="1:5" ht="18" customHeight="1" thickBot="1"/>
    <row r="63" spans="1:5" ht="18" customHeight="1">
      <c r="A63" s="59" t="s">
        <v>23</v>
      </c>
      <c r="B63" s="61"/>
      <c r="C63" s="61"/>
      <c r="D63" s="61" t="s">
        <v>24</v>
      </c>
      <c r="E63" s="63"/>
    </row>
    <row r="64" spans="1:5" ht="18" customHeight="1">
      <c r="A64" s="65"/>
      <c r="B64" s="66"/>
      <c r="C64" s="66"/>
      <c r="D64" s="68"/>
      <c r="E64" s="69"/>
    </row>
    <row r="65" spans="1:5" ht="18" customHeight="1">
      <c r="A65" s="67"/>
      <c r="B65" s="66"/>
      <c r="C65" s="66"/>
      <c r="D65" s="68"/>
      <c r="E65" s="69"/>
    </row>
    <row r="66" spans="1:5" ht="18" customHeight="1">
      <c r="A66" s="67"/>
      <c r="B66" s="66"/>
      <c r="C66" s="66"/>
      <c r="D66" s="68"/>
      <c r="E66" s="69"/>
    </row>
    <row r="67" spans="1:5" ht="18" customHeight="1">
      <c r="A67" s="67"/>
      <c r="B67" s="66"/>
      <c r="C67" s="66"/>
      <c r="D67" s="68"/>
      <c r="E67" s="69"/>
    </row>
    <row r="68" spans="1:5" ht="18" customHeight="1">
      <c r="A68" s="67"/>
      <c r="B68" s="66"/>
      <c r="C68" s="66"/>
      <c r="D68" s="68"/>
      <c r="E68" s="69"/>
    </row>
    <row r="69" spans="1:5" ht="18" customHeight="1">
      <c r="A69" s="67"/>
      <c r="B69" s="66"/>
      <c r="C69" s="66"/>
      <c r="D69" s="68"/>
      <c r="E69" s="69"/>
    </row>
    <row r="70" spans="1:5" ht="18" customHeight="1">
      <c r="A70" s="67"/>
      <c r="B70" s="66"/>
      <c r="C70" s="66"/>
      <c r="D70" s="68"/>
      <c r="E70" s="69"/>
    </row>
    <row r="71" spans="1:5" ht="18" customHeight="1">
      <c r="A71" s="67"/>
      <c r="B71" s="66"/>
      <c r="C71" s="66"/>
      <c r="D71" s="68"/>
      <c r="E71" s="69"/>
    </row>
    <row r="72" spans="1:5" ht="83.45" customHeight="1">
      <c r="A72" s="67"/>
      <c r="B72" s="66"/>
      <c r="C72" s="66"/>
      <c r="D72" s="68"/>
      <c r="E72" s="69"/>
    </row>
  </sheetData>
  <mergeCells count="25">
    <mergeCell ref="A64:C72"/>
    <mergeCell ref="D64:E72"/>
    <mergeCell ref="B50:E50"/>
    <mergeCell ref="B51:E51"/>
    <mergeCell ref="C52:D52"/>
    <mergeCell ref="C53:D53"/>
    <mergeCell ref="C54:D54"/>
    <mergeCell ref="A63:C63"/>
    <mergeCell ref="D63:E63"/>
    <mergeCell ref="B12:E12"/>
    <mergeCell ref="B13:E13"/>
    <mergeCell ref="B14:E14"/>
    <mergeCell ref="B15:E15"/>
    <mergeCell ref="B16:E16"/>
    <mergeCell ref="A18:A19"/>
    <mergeCell ref="B18:B19"/>
    <mergeCell ref="C18:C19"/>
    <mergeCell ref="D18:D19"/>
    <mergeCell ref="E18:E19"/>
    <mergeCell ref="A1:E6"/>
    <mergeCell ref="A7:E7"/>
    <mergeCell ref="A8:B9"/>
    <mergeCell ref="C8:C9"/>
    <mergeCell ref="D8:E8"/>
    <mergeCell ref="B11:E11"/>
  </mergeCells>
  <printOptions horizontalCentered="1"/>
  <pageMargins left="0.23622047244094491" right="0.27559055118110237" top="0.27559055118110237" bottom="7.874015748031496E-2" header="0.15748031496062992" footer="0.23622047244094491"/>
  <pageSetup paperSize="9" scale="94" orientation="portrait" r:id="rId1"/>
  <headerFooter alignWithMargins="0">
    <oddFooter>&amp;L&amp;"Calibri,Normal"Ficha Técnica&amp;R&amp;"Calibri,Normal"Página &amp;P de&amp;N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E57"/>
  <sheetViews>
    <sheetView topLeftCell="A52" workbookViewId="0">
      <selection activeCell="H14" sqref="H14"/>
    </sheetView>
  </sheetViews>
  <sheetFormatPr defaultRowHeight="12.75"/>
  <cols>
    <col min="1" max="1" width="32.28515625" customWidth="1"/>
    <col min="2" max="2" width="14" bestFit="1" customWidth="1"/>
    <col min="3" max="3" width="19" customWidth="1"/>
    <col min="4" max="4" width="16.5703125" bestFit="1" customWidth="1"/>
    <col min="5" max="5" width="12.5703125" customWidth="1"/>
  </cols>
  <sheetData>
    <row r="1" spans="1:5">
      <c r="A1" s="35"/>
      <c r="B1" s="35"/>
      <c r="C1" s="35"/>
      <c r="D1" s="35"/>
      <c r="E1" s="35"/>
    </row>
    <row r="2" spans="1:5">
      <c r="A2" s="35"/>
      <c r="B2" s="35"/>
      <c r="C2" s="35"/>
      <c r="D2" s="35"/>
      <c r="E2" s="35"/>
    </row>
    <row r="3" spans="1:5">
      <c r="A3" s="35"/>
      <c r="B3" s="35"/>
      <c r="C3" s="35"/>
      <c r="D3" s="35"/>
      <c r="E3" s="35"/>
    </row>
    <row r="4" spans="1:5" ht="3" customHeight="1">
      <c r="A4" s="35"/>
      <c r="B4" s="35"/>
      <c r="C4" s="35"/>
      <c r="D4" s="35"/>
      <c r="E4" s="35"/>
    </row>
    <row r="5" spans="1:5" ht="3" customHeight="1">
      <c r="A5" s="35"/>
      <c r="B5" s="35"/>
      <c r="C5" s="35"/>
      <c r="D5" s="35"/>
      <c r="E5" s="35"/>
    </row>
    <row r="6" spans="1:5" ht="20.25" customHeight="1" thickBot="1">
      <c r="A6" s="36"/>
      <c r="B6" s="36"/>
      <c r="C6" s="36"/>
      <c r="D6" s="36"/>
      <c r="E6" s="36"/>
    </row>
    <row r="7" spans="1:5" ht="22.5" customHeight="1">
      <c r="A7" s="37" t="s">
        <v>31</v>
      </c>
      <c r="B7" s="38"/>
      <c r="C7" s="38"/>
      <c r="D7" s="38"/>
      <c r="E7" s="38"/>
    </row>
    <row r="8" spans="1:5" ht="22.5" customHeight="1">
      <c r="A8" s="41" t="s">
        <v>0</v>
      </c>
      <c r="B8" s="42"/>
      <c r="C8" s="45" t="s">
        <v>1</v>
      </c>
      <c r="D8" s="47" t="s">
        <v>2</v>
      </c>
      <c r="E8" s="48"/>
    </row>
    <row r="9" spans="1:5" ht="22.5" customHeight="1" thickBot="1">
      <c r="A9" s="43"/>
      <c r="B9" s="44"/>
      <c r="C9" s="46"/>
      <c r="D9" s="1" t="s">
        <v>3</v>
      </c>
      <c r="E9" s="2"/>
    </row>
    <row r="10" spans="1:5" ht="13.5" thickBot="1">
      <c r="A10" s="3"/>
      <c r="B10" s="3"/>
      <c r="C10" s="3"/>
      <c r="D10" s="3"/>
      <c r="E10" s="3"/>
    </row>
    <row r="11" spans="1:5" ht="38.25" customHeight="1">
      <c r="A11" s="4" t="s">
        <v>4</v>
      </c>
      <c r="B11" s="49" t="s">
        <v>62</v>
      </c>
      <c r="C11" s="50"/>
      <c r="D11" s="50"/>
      <c r="E11" s="51"/>
    </row>
    <row r="12" spans="1:5" ht="17.25">
      <c r="A12" s="5" t="s">
        <v>5</v>
      </c>
      <c r="B12" s="52">
        <v>2</v>
      </c>
      <c r="C12" s="52"/>
      <c r="D12" s="52"/>
      <c r="E12" s="53"/>
    </row>
    <row r="13" spans="1:5" ht="17.25">
      <c r="A13" s="6" t="s">
        <v>6</v>
      </c>
      <c r="B13" s="39" t="s">
        <v>32</v>
      </c>
      <c r="C13" s="39"/>
      <c r="D13" s="39"/>
      <c r="E13" s="40"/>
    </row>
    <row r="14" spans="1:5" ht="17.25">
      <c r="A14" s="6" t="s">
        <v>7</v>
      </c>
      <c r="B14" s="54" t="s">
        <v>63</v>
      </c>
      <c r="C14" s="54"/>
      <c r="D14" s="54"/>
      <c r="E14" s="55"/>
    </row>
    <row r="15" spans="1:5" ht="17.25">
      <c r="A15" s="6" t="s">
        <v>8</v>
      </c>
      <c r="B15" s="54" t="s">
        <v>64</v>
      </c>
      <c r="C15" s="54"/>
      <c r="D15" s="54"/>
      <c r="E15" s="55"/>
    </row>
    <row r="16" spans="1:5" ht="18" thickBot="1">
      <c r="A16" s="7" t="s">
        <v>9</v>
      </c>
      <c r="B16" s="56">
        <v>44958</v>
      </c>
      <c r="C16" s="57"/>
      <c r="D16" s="57"/>
      <c r="E16" s="58"/>
    </row>
    <row r="17" spans="1:5" ht="7.5" customHeight="1" thickBot="1">
      <c r="A17" s="8"/>
      <c r="B17" s="8"/>
      <c r="C17" s="8"/>
      <c r="D17" s="8"/>
      <c r="E17" s="8"/>
    </row>
    <row r="18" spans="1:5" ht="11.25" customHeight="1">
      <c r="A18" s="59" t="s">
        <v>10</v>
      </c>
      <c r="B18" s="61" t="s">
        <v>11</v>
      </c>
      <c r="C18" s="61" t="s">
        <v>12</v>
      </c>
      <c r="D18" s="61" t="s">
        <v>13</v>
      </c>
      <c r="E18" s="63" t="s">
        <v>14</v>
      </c>
    </row>
    <row r="19" spans="1:5">
      <c r="A19" s="60"/>
      <c r="B19" s="62"/>
      <c r="C19" s="62"/>
      <c r="D19" s="62"/>
      <c r="E19" s="64"/>
    </row>
    <row r="20" spans="1:5" ht="16.5" customHeight="1">
      <c r="A20" s="9" t="s">
        <v>65</v>
      </c>
      <c r="B20" s="10">
        <v>0.1</v>
      </c>
      <c r="C20" s="34" t="s">
        <v>15</v>
      </c>
      <c r="D20" s="26">
        <v>4.63</v>
      </c>
      <c r="E20" s="12">
        <f t="shared" ref="E20:E32" si="0">B20*D20</f>
        <v>0.46300000000000002</v>
      </c>
    </row>
    <row r="21" spans="1:5" ht="16.5" customHeight="1">
      <c r="A21" s="9" t="s">
        <v>66</v>
      </c>
      <c r="B21" s="10">
        <v>0.05</v>
      </c>
      <c r="C21" s="34" t="s">
        <v>15</v>
      </c>
      <c r="D21" s="26">
        <v>4.66</v>
      </c>
      <c r="E21" s="12">
        <f t="shared" si="0"/>
        <v>0.23300000000000001</v>
      </c>
    </row>
    <row r="22" spans="1:5" ht="16.5" customHeight="1">
      <c r="A22" s="9" t="s">
        <v>67</v>
      </c>
      <c r="B22" s="10">
        <v>0.15</v>
      </c>
      <c r="C22" s="34" t="s">
        <v>15</v>
      </c>
      <c r="D22" s="26">
        <v>3.78</v>
      </c>
      <c r="E22" s="12">
        <f t="shared" si="0"/>
        <v>0.56699999999999995</v>
      </c>
    </row>
    <row r="23" spans="1:5" ht="16.5" customHeight="1">
      <c r="A23" s="9" t="s">
        <v>68</v>
      </c>
      <c r="B23" s="10">
        <v>2.5000000000000001E-2</v>
      </c>
      <c r="C23" s="34" t="s">
        <v>15</v>
      </c>
      <c r="D23" s="26">
        <v>6.16</v>
      </c>
      <c r="E23" s="12">
        <f t="shared" si="0"/>
        <v>0.15400000000000003</v>
      </c>
    </row>
    <row r="24" spans="1:5" ht="16.5" customHeight="1">
      <c r="A24" s="9" t="s">
        <v>61</v>
      </c>
      <c r="B24" s="10">
        <v>0.02</v>
      </c>
      <c r="C24" s="34" t="s">
        <v>15</v>
      </c>
      <c r="D24" s="26">
        <v>26.45</v>
      </c>
      <c r="E24" s="12">
        <f t="shared" si="0"/>
        <v>0.52900000000000003</v>
      </c>
    </row>
    <row r="25" spans="1:5" ht="16.5" customHeight="1">
      <c r="A25" s="9" t="s">
        <v>34</v>
      </c>
      <c r="B25" s="10">
        <v>2.5000000000000001E-2</v>
      </c>
      <c r="C25" s="34" t="s">
        <v>15</v>
      </c>
      <c r="D25" s="26">
        <v>1.79</v>
      </c>
      <c r="E25" s="12">
        <f t="shared" si="0"/>
        <v>4.4750000000000005E-2</v>
      </c>
    </row>
    <row r="26" spans="1:5" ht="16.5" customHeight="1">
      <c r="A26" s="9" t="s">
        <v>69</v>
      </c>
      <c r="B26" s="10">
        <v>0.03</v>
      </c>
      <c r="C26" s="34" t="s">
        <v>15</v>
      </c>
      <c r="D26" s="26">
        <v>9.56</v>
      </c>
      <c r="E26" s="12">
        <f t="shared" si="0"/>
        <v>0.2868</v>
      </c>
    </row>
    <row r="27" spans="1:5" ht="15.75" customHeight="1">
      <c r="A27" s="9" t="s">
        <v>70</v>
      </c>
      <c r="B27" s="10">
        <v>1.4999999999999999E-2</v>
      </c>
      <c r="C27" s="34" t="s">
        <v>71</v>
      </c>
      <c r="D27" s="26">
        <v>0.89</v>
      </c>
      <c r="E27" s="12">
        <f t="shared" si="0"/>
        <v>1.3349999999999999E-2</v>
      </c>
    </row>
    <row r="28" spans="1:5" ht="16.5" customHeight="1">
      <c r="A28" s="9" t="s">
        <v>72</v>
      </c>
      <c r="B28" s="10">
        <v>7.4999999999999997E-2</v>
      </c>
      <c r="C28" s="34" t="s">
        <v>15</v>
      </c>
      <c r="D28" s="26">
        <v>2.99</v>
      </c>
      <c r="E28" s="12">
        <f t="shared" si="0"/>
        <v>0.22425</v>
      </c>
    </row>
    <row r="29" spans="1:5" ht="16.5" customHeight="1">
      <c r="A29" s="9" t="s">
        <v>73</v>
      </c>
      <c r="B29" s="10">
        <v>5.0000000000000001E-3</v>
      </c>
      <c r="C29" s="34" t="s">
        <v>15</v>
      </c>
      <c r="D29" s="26">
        <v>17.8</v>
      </c>
      <c r="E29" s="12">
        <f t="shared" si="0"/>
        <v>8.900000000000001E-2</v>
      </c>
    </row>
    <row r="30" spans="1:5" ht="16.5" customHeight="1">
      <c r="A30" s="9" t="s">
        <v>43</v>
      </c>
      <c r="B30" s="10">
        <v>1E-3</v>
      </c>
      <c r="C30" s="34" t="s">
        <v>15</v>
      </c>
      <c r="D30" s="26">
        <v>16.46</v>
      </c>
      <c r="E30" s="12">
        <f t="shared" si="0"/>
        <v>1.6460000000000002E-2</v>
      </c>
    </row>
    <row r="31" spans="1:5" ht="16.5" customHeight="1">
      <c r="A31" s="9" t="s">
        <v>47</v>
      </c>
      <c r="B31" s="10">
        <v>0.05</v>
      </c>
      <c r="C31" s="34" t="s">
        <v>56</v>
      </c>
      <c r="D31" s="26">
        <v>5.59</v>
      </c>
      <c r="E31" s="12">
        <f t="shared" si="0"/>
        <v>0.27950000000000003</v>
      </c>
    </row>
    <row r="32" spans="1:5" ht="16.5" customHeight="1">
      <c r="A32" s="9" t="s">
        <v>74</v>
      </c>
      <c r="B32" s="10">
        <v>1E-3</v>
      </c>
      <c r="C32" s="34" t="s">
        <v>15</v>
      </c>
      <c r="D32" s="26">
        <v>12.55</v>
      </c>
      <c r="E32" s="12">
        <f t="shared" si="0"/>
        <v>1.255E-2</v>
      </c>
    </row>
    <row r="33" spans="1:5" ht="17.25">
      <c r="A33" s="13" t="s">
        <v>17</v>
      </c>
      <c r="B33" s="70">
        <f>SUM(E20:E32)</f>
        <v>2.9126599999999998</v>
      </c>
      <c r="C33" s="70"/>
      <c r="D33" s="70"/>
      <c r="E33" s="71"/>
    </row>
    <row r="34" spans="1:5" ht="18" thickBot="1">
      <c r="A34" s="14"/>
      <c r="B34" s="72"/>
      <c r="C34" s="72"/>
      <c r="D34" s="72"/>
      <c r="E34" s="72"/>
    </row>
    <row r="35" spans="1:5" ht="17.25">
      <c r="A35" s="31" t="s">
        <v>18</v>
      </c>
      <c r="B35" s="16">
        <f>B33</f>
        <v>2.9126599999999998</v>
      </c>
      <c r="C35" s="73" t="s">
        <v>19</v>
      </c>
      <c r="D35" s="73"/>
      <c r="E35" s="17">
        <f>B35/B12</f>
        <v>1.4563299999999999</v>
      </c>
    </row>
    <row r="36" spans="1:5" ht="17.25">
      <c r="A36" s="32" t="s">
        <v>20</v>
      </c>
      <c r="B36" s="19">
        <v>5</v>
      </c>
      <c r="C36" s="74" t="s">
        <v>21</v>
      </c>
      <c r="D36" s="75"/>
      <c r="E36" s="20">
        <f>E35/B36</f>
        <v>0.29126599999999997</v>
      </c>
    </row>
    <row r="37" spans="1:5" ht="18" thickBot="1">
      <c r="A37" s="21" t="s">
        <v>22</v>
      </c>
      <c r="B37" s="22">
        <f>B36-E35</f>
        <v>3.5436700000000001</v>
      </c>
      <c r="C37" s="76"/>
      <c r="D37" s="76"/>
      <c r="E37" s="23"/>
    </row>
    <row r="38" spans="1:5" ht="17.25">
      <c r="A38" s="29"/>
      <c r="B38" s="28"/>
      <c r="C38" s="28"/>
      <c r="D38" s="28"/>
      <c r="E38" s="27"/>
    </row>
    <row r="39" spans="1:5" ht="17.25">
      <c r="A39" s="33" t="s">
        <v>30</v>
      </c>
      <c r="B39" s="19"/>
      <c r="C39" s="24" t="s">
        <v>26</v>
      </c>
      <c r="D39" s="24" t="s">
        <v>37</v>
      </c>
      <c r="E39" s="27"/>
    </row>
    <row r="40" spans="1:5" ht="17.25">
      <c r="A40" s="33" t="s">
        <v>25</v>
      </c>
      <c r="B40" s="19"/>
      <c r="C40" s="33">
        <v>556.62</v>
      </c>
      <c r="D40" s="33">
        <v>1113.24</v>
      </c>
      <c r="E40" s="27"/>
    </row>
    <row r="41" spans="1:5" ht="17.25">
      <c r="A41" s="33" t="s">
        <v>27</v>
      </c>
      <c r="B41" s="19"/>
      <c r="C41" s="33">
        <v>12.35</v>
      </c>
      <c r="D41" s="33">
        <v>24.7</v>
      </c>
      <c r="E41" s="27"/>
    </row>
    <row r="42" spans="1:5" ht="17.25">
      <c r="A42" s="33" t="s">
        <v>28</v>
      </c>
      <c r="B42" s="19"/>
      <c r="C42" s="33">
        <v>40.83</v>
      </c>
      <c r="D42" s="33">
        <v>81.650000000000006</v>
      </c>
      <c r="E42" s="27"/>
    </row>
    <row r="43" spans="1:5" ht="17.25">
      <c r="A43" s="33" t="s">
        <v>29</v>
      </c>
      <c r="B43" s="19"/>
      <c r="C43" s="33">
        <v>33.840000000000003</v>
      </c>
      <c r="D43" s="33">
        <v>67.67</v>
      </c>
      <c r="E43" s="27"/>
    </row>
    <row r="44" spans="1:5" ht="10.5" customHeight="1"/>
    <row r="45" spans="1:5" ht="18" customHeight="1" thickBot="1"/>
    <row r="46" spans="1:5" ht="18" customHeight="1">
      <c r="A46" s="59" t="s">
        <v>23</v>
      </c>
      <c r="B46" s="61"/>
      <c r="C46" s="61"/>
      <c r="D46" s="61" t="s">
        <v>24</v>
      </c>
      <c r="E46" s="63"/>
    </row>
    <row r="47" spans="1:5" ht="18" customHeight="1">
      <c r="A47" s="77"/>
      <c r="B47" s="78"/>
      <c r="C47" s="78"/>
      <c r="D47" s="68"/>
      <c r="E47" s="69"/>
    </row>
    <row r="48" spans="1:5" ht="18" customHeight="1">
      <c r="A48" s="77"/>
      <c r="B48" s="78"/>
      <c r="C48" s="78"/>
      <c r="D48" s="68"/>
      <c r="E48" s="69"/>
    </row>
    <row r="49" spans="1:5" ht="18" customHeight="1">
      <c r="A49" s="77"/>
      <c r="B49" s="78"/>
      <c r="C49" s="78"/>
      <c r="D49" s="68"/>
      <c r="E49" s="69"/>
    </row>
    <row r="50" spans="1:5" ht="18" customHeight="1">
      <c r="A50" s="77"/>
      <c r="B50" s="78"/>
      <c r="C50" s="78"/>
      <c r="D50" s="68"/>
      <c r="E50" s="69"/>
    </row>
    <row r="51" spans="1:5" ht="18" customHeight="1">
      <c r="A51" s="77"/>
      <c r="B51" s="78"/>
      <c r="C51" s="78"/>
      <c r="D51" s="68"/>
      <c r="E51" s="69"/>
    </row>
    <row r="52" spans="1:5" ht="18" customHeight="1">
      <c r="A52" s="77"/>
      <c r="B52" s="78"/>
      <c r="C52" s="78"/>
      <c r="D52" s="68"/>
      <c r="E52" s="69"/>
    </row>
    <row r="53" spans="1:5" ht="18" customHeight="1">
      <c r="A53" s="77"/>
      <c r="B53" s="78"/>
      <c r="C53" s="78"/>
      <c r="D53" s="68"/>
      <c r="E53" s="69"/>
    </row>
    <row r="54" spans="1:5" ht="18" customHeight="1">
      <c r="A54" s="77"/>
      <c r="B54" s="78"/>
      <c r="C54" s="78"/>
      <c r="D54" s="68"/>
      <c r="E54" s="69"/>
    </row>
    <row r="55" spans="1:5" ht="47.45" customHeight="1">
      <c r="A55" s="77"/>
      <c r="B55" s="78"/>
      <c r="C55" s="78"/>
      <c r="D55" s="68"/>
      <c r="E55" s="69"/>
    </row>
    <row r="56" spans="1:5" ht="18.600000000000001" customHeight="1">
      <c r="A56" s="79"/>
      <c r="B56" s="79"/>
      <c r="C56" s="79"/>
      <c r="D56" s="80"/>
      <c r="E56" s="80"/>
    </row>
    <row r="57" spans="1:5" ht="18.600000000000001" customHeight="1">
      <c r="A57" s="79"/>
      <c r="B57" s="79"/>
      <c r="C57" s="79"/>
      <c r="D57" s="80"/>
      <c r="E57" s="80"/>
    </row>
  </sheetData>
  <mergeCells count="25">
    <mergeCell ref="A47:C55"/>
    <mergeCell ref="D47:E55"/>
    <mergeCell ref="B33:E33"/>
    <mergeCell ref="B34:E34"/>
    <mergeCell ref="C35:D35"/>
    <mergeCell ref="C36:D36"/>
    <mergeCell ref="C37:D37"/>
    <mergeCell ref="A46:C46"/>
    <mergeCell ref="D46:E46"/>
    <mergeCell ref="B12:E12"/>
    <mergeCell ref="B13:E13"/>
    <mergeCell ref="B14:E14"/>
    <mergeCell ref="B15:E15"/>
    <mergeCell ref="B16:E16"/>
    <mergeCell ref="A18:A19"/>
    <mergeCell ref="B18:B19"/>
    <mergeCell ref="C18:C19"/>
    <mergeCell ref="D18:D19"/>
    <mergeCell ref="E18:E19"/>
    <mergeCell ref="A1:E6"/>
    <mergeCell ref="A7:E7"/>
    <mergeCell ref="A8:B9"/>
    <mergeCell ref="C8:C9"/>
    <mergeCell ref="D8:E8"/>
    <mergeCell ref="B11:E11"/>
  </mergeCells>
  <printOptions horizontalCentered="1"/>
  <pageMargins left="0.23622047244094491" right="0.27559055118110237" top="0.27559055118110237" bottom="7.874015748031496E-2" header="0.15748031496062992" footer="0.23622047244094491"/>
  <pageSetup paperSize="9" scale="94" orientation="portrait" r:id="rId1"/>
  <headerFooter alignWithMargins="0">
    <oddFooter>&amp;L&amp;"Calibri,Normal"Ficha Técnica&amp;R&amp;"Calibri,Normal"Página &amp;P de&amp;N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E60"/>
  <sheetViews>
    <sheetView topLeftCell="A49" workbookViewId="0">
      <selection activeCell="I16" sqref="I16"/>
    </sheetView>
  </sheetViews>
  <sheetFormatPr defaultRowHeight="12.75"/>
  <cols>
    <col min="1" max="1" width="32.28515625" customWidth="1"/>
    <col min="2" max="2" width="14" bestFit="1" customWidth="1"/>
    <col min="3" max="3" width="19" customWidth="1"/>
    <col min="4" max="4" width="16.5703125" bestFit="1" customWidth="1"/>
    <col min="5" max="5" width="12.5703125" customWidth="1"/>
  </cols>
  <sheetData>
    <row r="1" spans="1:5">
      <c r="A1" s="35"/>
      <c r="B1" s="35"/>
      <c r="C1" s="35"/>
      <c r="D1" s="35"/>
      <c r="E1" s="35"/>
    </row>
    <row r="2" spans="1:5">
      <c r="A2" s="35"/>
      <c r="B2" s="35"/>
      <c r="C2" s="35"/>
      <c r="D2" s="35"/>
      <c r="E2" s="35"/>
    </row>
    <row r="3" spans="1:5">
      <c r="A3" s="35"/>
      <c r="B3" s="35"/>
      <c r="C3" s="35"/>
      <c r="D3" s="35"/>
      <c r="E3" s="35"/>
    </row>
    <row r="4" spans="1:5" ht="3" customHeight="1">
      <c r="A4" s="35"/>
      <c r="B4" s="35"/>
      <c r="C4" s="35"/>
      <c r="D4" s="35"/>
      <c r="E4" s="35"/>
    </row>
    <row r="5" spans="1:5" ht="3" customHeight="1">
      <c r="A5" s="35"/>
      <c r="B5" s="35"/>
      <c r="C5" s="35"/>
      <c r="D5" s="35"/>
      <c r="E5" s="35"/>
    </row>
    <row r="6" spans="1:5" ht="20.25" customHeight="1" thickBot="1">
      <c r="A6" s="36"/>
      <c r="B6" s="36"/>
      <c r="C6" s="36"/>
      <c r="D6" s="36"/>
      <c r="E6" s="36"/>
    </row>
    <row r="7" spans="1:5" ht="22.5" customHeight="1">
      <c r="A7" s="37" t="s">
        <v>31</v>
      </c>
      <c r="B7" s="38"/>
      <c r="C7" s="38"/>
      <c r="D7" s="38"/>
      <c r="E7" s="38"/>
    </row>
    <row r="8" spans="1:5" ht="22.5" customHeight="1">
      <c r="A8" s="41" t="s">
        <v>0</v>
      </c>
      <c r="B8" s="42"/>
      <c r="C8" s="45" t="s">
        <v>1</v>
      </c>
      <c r="D8" s="47" t="s">
        <v>2</v>
      </c>
      <c r="E8" s="48"/>
    </row>
    <row r="9" spans="1:5" ht="22.5" customHeight="1" thickBot="1">
      <c r="A9" s="43"/>
      <c r="B9" s="44"/>
      <c r="C9" s="46"/>
      <c r="D9" s="1" t="s">
        <v>3</v>
      </c>
      <c r="E9" s="2"/>
    </row>
    <row r="10" spans="1:5" ht="13.5" thickBot="1">
      <c r="A10" s="3"/>
      <c r="B10" s="3"/>
      <c r="C10" s="3"/>
      <c r="D10" s="3"/>
      <c r="E10" s="3"/>
    </row>
    <row r="11" spans="1:5" ht="38.25" customHeight="1">
      <c r="A11" s="4" t="s">
        <v>4</v>
      </c>
      <c r="B11" s="49" t="s">
        <v>75</v>
      </c>
      <c r="C11" s="50"/>
      <c r="D11" s="50"/>
      <c r="E11" s="51"/>
    </row>
    <row r="12" spans="1:5" ht="17.25">
      <c r="A12" s="5" t="s">
        <v>5</v>
      </c>
      <c r="B12" s="52">
        <v>2</v>
      </c>
      <c r="C12" s="52"/>
      <c r="D12" s="52"/>
      <c r="E12" s="53"/>
    </row>
    <row r="13" spans="1:5" ht="17.25">
      <c r="A13" s="6" t="s">
        <v>6</v>
      </c>
      <c r="B13" s="39" t="s">
        <v>32</v>
      </c>
      <c r="C13" s="39"/>
      <c r="D13" s="39"/>
      <c r="E13" s="40"/>
    </row>
    <row r="14" spans="1:5" ht="17.25">
      <c r="A14" s="6" t="s">
        <v>7</v>
      </c>
      <c r="B14" s="54" t="s">
        <v>76</v>
      </c>
      <c r="C14" s="54"/>
      <c r="D14" s="54"/>
      <c r="E14" s="55"/>
    </row>
    <row r="15" spans="1:5" ht="17.25">
      <c r="A15" s="6" t="s">
        <v>8</v>
      </c>
      <c r="B15" s="54" t="s">
        <v>64</v>
      </c>
      <c r="C15" s="54"/>
      <c r="D15" s="54"/>
      <c r="E15" s="55"/>
    </row>
    <row r="16" spans="1:5" ht="18" thickBot="1">
      <c r="A16" s="7" t="s">
        <v>9</v>
      </c>
      <c r="B16" s="56">
        <v>44958</v>
      </c>
      <c r="C16" s="57"/>
      <c r="D16" s="57"/>
      <c r="E16" s="58"/>
    </row>
    <row r="17" spans="1:5" ht="7.5" customHeight="1" thickBot="1">
      <c r="A17" s="8"/>
      <c r="B17" s="8"/>
      <c r="C17" s="8"/>
      <c r="D17" s="8"/>
      <c r="E17" s="8"/>
    </row>
    <row r="18" spans="1:5" ht="11.25" customHeight="1">
      <c r="A18" s="59" t="s">
        <v>10</v>
      </c>
      <c r="B18" s="61" t="s">
        <v>11</v>
      </c>
      <c r="C18" s="61" t="s">
        <v>12</v>
      </c>
      <c r="D18" s="61" t="s">
        <v>13</v>
      </c>
      <c r="E18" s="63" t="s">
        <v>14</v>
      </c>
    </row>
    <row r="19" spans="1:5">
      <c r="A19" s="60"/>
      <c r="B19" s="62"/>
      <c r="C19" s="62"/>
      <c r="D19" s="62"/>
      <c r="E19" s="64"/>
    </row>
    <row r="20" spans="1:5" ht="16.5" customHeight="1">
      <c r="A20" s="30" t="s">
        <v>77</v>
      </c>
      <c r="B20" s="10"/>
      <c r="C20" s="34"/>
      <c r="D20" s="26"/>
      <c r="E20" s="12"/>
    </row>
    <row r="21" spans="1:5" ht="16.5" customHeight="1">
      <c r="A21" s="9" t="s">
        <v>78</v>
      </c>
      <c r="B21" s="10">
        <v>0.1</v>
      </c>
      <c r="C21" s="34" t="s">
        <v>15</v>
      </c>
      <c r="D21" s="26">
        <v>1.59</v>
      </c>
      <c r="E21" s="12">
        <f t="shared" ref="E21:E37" si="0">B21*D21</f>
        <v>0.15900000000000003</v>
      </c>
    </row>
    <row r="22" spans="1:5" ht="16.5" customHeight="1">
      <c r="A22" s="9" t="s">
        <v>79</v>
      </c>
      <c r="B22" s="10">
        <v>1E-3</v>
      </c>
      <c r="C22" s="34" t="s">
        <v>15</v>
      </c>
      <c r="D22" s="26">
        <v>17.510000000000002</v>
      </c>
      <c r="E22" s="12">
        <f t="shared" si="0"/>
        <v>1.7510000000000001E-2</v>
      </c>
    </row>
    <row r="23" spans="1:5" ht="16.5" customHeight="1">
      <c r="A23" s="9" t="s">
        <v>80</v>
      </c>
      <c r="B23" s="10">
        <v>1E-3</v>
      </c>
      <c r="C23" s="34" t="s">
        <v>15</v>
      </c>
      <c r="D23" s="26">
        <v>1.08</v>
      </c>
      <c r="E23" s="12">
        <f t="shared" si="0"/>
        <v>1.08E-3</v>
      </c>
    </row>
    <row r="24" spans="1:5" ht="16.5" customHeight="1">
      <c r="A24" s="9" t="s">
        <v>81</v>
      </c>
      <c r="B24" s="10">
        <v>0.06</v>
      </c>
      <c r="C24" s="34" t="s">
        <v>15</v>
      </c>
      <c r="D24" s="26">
        <v>1.49</v>
      </c>
      <c r="E24" s="12">
        <f t="shared" si="0"/>
        <v>8.9399999999999993E-2</v>
      </c>
    </row>
    <row r="25" spans="1:5" ht="16.5" customHeight="1">
      <c r="A25" s="9" t="s">
        <v>48</v>
      </c>
      <c r="B25" s="10">
        <v>0.03</v>
      </c>
      <c r="C25" s="34" t="s">
        <v>15</v>
      </c>
      <c r="D25" s="26">
        <v>6.98</v>
      </c>
      <c r="E25" s="12">
        <f t="shared" si="0"/>
        <v>0.2094</v>
      </c>
    </row>
    <row r="26" spans="1:5" ht="16.5" customHeight="1">
      <c r="A26" s="9" t="s">
        <v>82</v>
      </c>
      <c r="B26" s="10">
        <v>1</v>
      </c>
      <c r="C26" s="34" t="s">
        <v>15</v>
      </c>
      <c r="D26" s="26">
        <v>0.22</v>
      </c>
      <c r="E26" s="12">
        <f t="shared" si="0"/>
        <v>0.22</v>
      </c>
    </row>
    <row r="27" spans="1:5" ht="15.75" customHeight="1">
      <c r="A27" s="9" t="s">
        <v>83</v>
      </c>
      <c r="B27" s="10">
        <v>0.05</v>
      </c>
      <c r="C27" s="34" t="s">
        <v>56</v>
      </c>
      <c r="D27" s="26">
        <v>0.91</v>
      </c>
      <c r="E27" s="12">
        <f t="shared" si="0"/>
        <v>4.5500000000000006E-2</v>
      </c>
    </row>
    <row r="28" spans="1:5" ht="16.5" customHeight="1">
      <c r="A28" s="30" t="s">
        <v>84</v>
      </c>
      <c r="B28" s="10"/>
      <c r="C28" s="34"/>
      <c r="D28" s="26"/>
      <c r="E28" s="12">
        <f t="shared" si="0"/>
        <v>0</v>
      </c>
    </row>
    <row r="29" spans="1:5" ht="16.5" customHeight="1">
      <c r="A29" s="9" t="s">
        <v>85</v>
      </c>
      <c r="B29" s="10">
        <v>0.1</v>
      </c>
      <c r="C29" s="34" t="s">
        <v>15</v>
      </c>
      <c r="D29" s="26">
        <v>3.25</v>
      </c>
      <c r="E29" s="12">
        <f t="shared" si="0"/>
        <v>0.32500000000000001</v>
      </c>
    </row>
    <row r="30" spans="1:5" ht="16.5" customHeight="1">
      <c r="A30" s="9" t="s">
        <v>86</v>
      </c>
      <c r="B30" s="10">
        <v>0.1</v>
      </c>
      <c r="C30" s="34" t="s">
        <v>15</v>
      </c>
      <c r="D30" s="26">
        <v>4.1500000000000004</v>
      </c>
      <c r="E30" s="12">
        <f t="shared" si="0"/>
        <v>0.41500000000000004</v>
      </c>
    </row>
    <row r="31" spans="1:5" ht="16.5" customHeight="1">
      <c r="A31" s="9" t="s">
        <v>87</v>
      </c>
      <c r="B31" s="10">
        <v>8.0000000000000002E-3</v>
      </c>
      <c r="C31" s="34" t="s">
        <v>15</v>
      </c>
      <c r="D31" s="26">
        <v>11.19</v>
      </c>
      <c r="E31" s="12">
        <f t="shared" si="0"/>
        <v>8.9520000000000002E-2</v>
      </c>
    </row>
    <row r="32" spans="1:5" ht="16.5" customHeight="1">
      <c r="A32" s="9" t="s">
        <v>88</v>
      </c>
      <c r="B32" s="10">
        <v>3.5000000000000003E-2</v>
      </c>
      <c r="C32" s="34" t="s">
        <v>15</v>
      </c>
      <c r="D32" s="26">
        <v>1.79</v>
      </c>
      <c r="E32" s="12">
        <f t="shared" si="0"/>
        <v>6.2650000000000011E-2</v>
      </c>
    </row>
    <row r="33" spans="1:5" ht="16.5" customHeight="1">
      <c r="A33" s="81" t="s">
        <v>89</v>
      </c>
      <c r="B33" s="10"/>
      <c r="C33" s="34"/>
      <c r="D33" s="26"/>
      <c r="E33" s="12">
        <f t="shared" si="0"/>
        <v>0</v>
      </c>
    </row>
    <row r="34" spans="1:5" ht="16.5" customHeight="1">
      <c r="A34" s="82" t="s">
        <v>90</v>
      </c>
      <c r="B34" s="10">
        <v>0.06</v>
      </c>
      <c r="C34" s="34" t="s">
        <v>15</v>
      </c>
      <c r="D34" s="26">
        <v>3.9</v>
      </c>
      <c r="E34" s="12">
        <f t="shared" si="0"/>
        <v>0.23399999999999999</v>
      </c>
    </row>
    <row r="35" spans="1:5" ht="16.5" customHeight="1">
      <c r="A35" s="82" t="s">
        <v>48</v>
      </c>
      <c r="B35" s="10">
        <v>0.03</v>
      </c>
      <c r="C35" s="34" t="s">
        <v>15</v>
      </c>
      <c r="D35" s="26">
        <v>6.98</v>
      </c>
      <c r="E35" s="12">
        <f t="shared" si="0"/>
        <v>0.2094</v>
      </c>
    </row>
    <row r="36" spans="1:5" ht="16.5" customHeight="1">
      <c r="A36" s="82" t="s">
        <v>91</v>
      </c>
      <c r="B36" s="10">
        <v>1E-3</v>
      </c>
      <c r="C36" s="34" t="s">
        <v>15</v>
      </c>
      <c r="D36" s="26">
        <v>37.799999999999997</v>
      </c>
      <c r="E36" s="12">
        <f t="shared" si="0"/>
        <v>3.78E-2</v>
      </c>
    </row>
    <row r="37" spans="1:5" ht="16.5" customHeight="1">
      <c r="A37" s="82"/>
      <c r="B37" s="10"/>
      <c r="C37" s="34"/>
      <c r="D37" s="26"/>
      <c r="E37" s="12">
        <f t="shared" si="0"/>
        <v>0</v>
      </c>
    </row>
    <row r="38" spans="1:5" ht="17.25">
      <c r="A38" s="13" t="s">
        <v>17</v>
      </c>
      <c r="B38" s="70">
        <f>SUM(E20:E37)</f>
        <v>2.1152599999999997</v>
      </c>
      <c r="C38" s="70"/>
      <c r="D38" s="70"/>
      <c r="E38" s="71"/>
    </row>
    <row r="39" spans="1:5" ht="18" thickBot="1">
      <c r="A39" s="14"/>
      <c r="B39" s="72"/>
      <c r="C39" s="72"/>
      <c r="D39" s="72"/>
      <c r="E39" s="72"/>
    </row>
    <row r="40" spans="1:5" ht="17.25">
      <c r="A40" s="31" t="s">
        <v>18</v>
      </c>
      <c r="B40" s="16">
        <f>B38</f>
        <v>2.1152599999999997</v>
      </c>
      <c r="C40" s="73" t="s">
        <v>19</v>
      </c>
      <c r="D40" s="73"/>
      <c r="E40" s="17">
        <f>B40/B12</f>
        <v>1.0576299999999998</v>
      </c>
    </row>
    <row r="41" spans="1:5" ht="17.25">
      <c r="A41" s="32" t="s">
        <v>20</v>
      </c>
      <c r="B41" s="19">
        <v>3.5</v>
      </c>
      <c r="C41" s="74" t="s">
        <v>21</v>
      </c>
      <c r="D41" s="75"/>
      <c r="E41" s="20">
        <f>E40/B41</f>
        <v>0.30217999999999995</v>
      </c>
    </row>
    <row r="42" spans="1:5" ht="18" thickBot="1">
      <c r="A42" s="21" t="s">
        <v>22</v>
      </c>
      <c r="B42" s="22">
        <f>B41-E40</f>
        <v>2.4423700000000004</v>
      </c>
      <c r="C42" s="76"/>
      <c r="D42" s="76"/>
      <c r="E42" s="23"/>
    </row>
    <row r="43" spans="1:5" ht="17.25">
      <c r="A43" s="29"/>
      <c r="B43" s="28"/>
      <c r="C43" s="28"/>
      <c r="D43" s="28"/>
      <c r="E43" s="27"/>
    </row>
    <row r="44" spans="1:5" ht="17.25">
      <c r="A44" s="33" t="s">
        <v>30</v>
      </c>
      <c r="B44" s="19"/>
      <c r="C44" s="24" t="s">
        <v>26</v>
      </c>
      <c r="D44" s="24" t="s">
        <v>37</v>
      </c>
      <c r="E44" s="27"/>
    </row>
    <row r="45" spans="1:5" ht="17.25">
      <c r="A45" s="33" t="s">
        <v>25</v>
      </c>
      <c r="B45" s="19"/>
      <c r="C45" s="33">
        <v>511.36</v>
      </c>
      <c r="D45" s="33">
        <v>1022.72</v>
      </c>
      <c r="E45" s="27"/>
    </row>
    <row r="46" spans="1:5" ht="17.25">
      <c r="A46" s="33" t="s">
        <v>27</v>
      </c>
      <c r="B46" s="19"/>
      <c r="C46" s="33">
        <v>12.14</v>
      </c>
      <c r="D46" s="33">
        <v>24.28</v>
      </c>
      <c r="E46" s="27"/>
    </row>
    <row r="47" spans="1:5" ht="17.25">
      <c r="A47" s="33" t="s">
        <v>28</v>
      </c>
      <c r="B47" s="19"/>
      <c r="C47" s="33">
        <v>26.75</v>
      </c>
      <c r="D47" s="33">
        <v>35.5</v>
      </c>
      <c r="E47" s="27"/>
    </row>
    <row r="48" spans="1:5" ht="17.25">
      <c r="A48" s="33" t="s">
        <v>29</v>
      </c>
      <c r="B48" s="19"/>
      <c r="C48" s="33">
        <v>62.62</v>
      </c>
      <c r="D48" s="33">
        <v>125.24</v>
      </c>
      <c r="E48" s="27"/>
    </row>
    <row r="49" spans="1:5" ht="10.5" customHeight="1"/>
    <row r="50" spans="1:5" ht="18" customHeight="1" thickBot="1"/>
    <row r="51" spans="1:5" ht="18" customHeight="1">
      <c r="A51" s="59" t="s">
        <v>23</v>
      </c>
      <c r="B51" s="61"/>
      <c r="C51" s="61"/>
      <c r="D51" s="61" t="s">
        <v>24</v>
      </c>
      <c r="E51" s="63"/>
    </row>
    <row r="52" spans="1:5" ht="18" customHeight="1">
      <c r="A52" s="77"/>
      <c r="B52" s="78"/>
      <c r="C52" s="78"/>
      <c r="D52" s="68"/>
      <c r="E52" s="69"/>
    </row>
    <row r="53" spans="1:5" ht="18" customHeight="1">
      <c r="A53" s="77"/>
      <c r="B53" s="78"/>
      <c r="C53" s="78"/>
      <c r="D53" s="68"/>
      <c r="E53" s="69"/>
    </row>
    <row r="54" spans="1:5" ht="18" customHeight="1">
      <c r="A54" s="77"/>
      <c r="B54" s="78"/>
      <c r="C54" s="78"/>
      <c r="D54" s="68"/>
      <c r="E54" s="69"/>
    </row>
    <row r="55" spans="1:5" ht="18" customHeight="1">
      <c r="A55" s="77"/>
      <c r="B55" s="78"/>
      <c r="C55" s="78"/>
      <c r="D55" s="68"/>
      <c r="E55" s="69"/>
    </row>
    <row r="56" spans="1:5" ht="18" customHeight="1">
      <c r="A56" s="77"/>
      <c r="B56" s="78"/>
      <c r="C56" s="78"/>
      <c r="D56" s="68"/>
      <c r="E56" s="69"/>
    </row>
    <row r="57" spans="1:5" ht="18" customHeight="1">
      <c r="A57" s="77"/>
      <c r="B57" s="78"/>
      <c r="C57" s="78"/>
      <c r="D57" s="68"/>
      <c r="E57" s="69"/>
    </row>
    <row r="58" spans="1:5" ht="18" customHeight="1">
      <c r="A58" s="77"/>
      <c r="B58" s="78"/>
      <c r="C58" s="78"/>
      <c r="D58" s="68"/>
      <c r="E58" s="69"/>
    </row>
    <row r="59" spans="1:5" ht="18" customHeight="1">
      <c r="A59" s="77"/>
      <c r="B59" s="78"/>
      <c r="C59" s="78"/>
      <c r="D59" s="68"/>
      <c r="E59" s="69"/>
    </row>
    <row r="60" spans="1:5" ht="128.44999999999999" customHeight="1">
      <c r="A60" s="77"/>
      <c r="B60" s="78"/>
      <c r="C60" s="78"/>
      <c r="D60" s="68"/>
      <c r="E60" s="69"/>
    </row>
  </sheetData>
  <mergeCells count="25">
    <mergeCell ref="A52:C60"/>
    <mergeCell ref="D52:E60"/>
    <mergeCell ref="B38:E38"/>
    <mergeCell ref="B39:E39"/>
    <mergeCell ref="C40:D40"/>
    <mergeCell ref="C41:D41"/>
    <mergeCell ref="C42:D42"/>
    <mergeCell ref="A51:C51"/>
    <mergeCell ref="D51:E51"/>
    <mergeCell ref="B12:E12"/>
    <mergeCell ref="B13:E13"/>
    <mergeCell ref="B14:E14"/>
    <mergeCell ref="B15:E15"/>
    <mergeCell ref="B16:E16"/>
    <mergeCell ref="A18:A19"/>
    <mergeCell ref="B18:B19"/>
    <mergeCell ref="C18:C19"/>
    <mergeCell ref="D18:D19"/>
    <mergeCell ref="E18:E19"/>
    <mergeCell ref="A1:E6"/>
    <mergeCell ref="A7:E7"/>
    <mergeCell ref="A8:B9"/>
    <mergeCell ref="C8:C9"/>
    <mergeCell ref="D8:E8"/>
    <mergeCell ref="B11:E11"/>
  </mergeCells>
  <printOptions horizontalCentered="1"/>
  <pageMargins left="0.23622047244094491" right="0.27559055118110237" top="0.27559055118110237" bottom="7.874015748031496E-2" header="0.15748031496062992" footer="0.23622047244094491"/>
  <pageSetup paperSize="9" scale="94" orientation="portrait" r:id="rId1"/>
  <headerFooter alignWithMargins="0">
    <oddFooter>&amp;L&amp;"Calibri,Normal"Ficha Técnica&amp;R&amp;"Calibri,Normal"Página &amp;P de&amp;N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E72"/>
  <sheetViews>
    <sheetView topLeftCell="A67" workbookViewId="0">
      <selection activeCell="J12" sqref="J12"/>
    </sheetView>
  </sheetViews>
  <sheetFormatPr defaultRowHeight="12.75"/>
  <cols>
    <col min="1" max="1" width="32.28515625" customWidth="1"/>
    <col min="2" max="2" width="14" bestFit="1" customWidth="1"/>
    <col min="3" max="3" width="19" customWidth="1"/>
    <col min="4" max="4" width="16.5703125" bestFit="1" customWidth="1"/>
    <col min="5" max="5" width="12.5703125" customWidth="1"/>
  </cols>
  <sheetData>
    <row r="1" spans="1:5">
      <c r="A1" s="35"/>
      <c r="B1" s="35"/>
      <c r="C1" s="35"/>
      <c r="D1" s="35"/>
      <c r="E1" s="35"/>
    </row>
    <row r="2" spans="1:5">
      <c r="A2" s="35"/>
      <c r="B2" s="35"/>
      <c r="C2" s="35"/>
      <c r="D2" s="35"/>
      <c r="E2" s="35"/>
    </row>
    <row r="3" spans="1:5">
      <c r="A3" s="35"/>
      <c r="B3" s="35"/>
      <c r="C3" s="35"/>
      <c r="D3" s="35"/>
      <c r="E3" s="35"/>
    </row>
    <row r="4" spans="1:5" ht="3" customHeight="1">
      <c r="A4" s="35"/>
      <c r="B4" s="35"/>
      <c r="C4" s="35"/>
      <c r="D4" s="35"/>
      <c r="E4" s="35"/>
    </row>
    <row r="5" spans="1:5" ht="3" customHeight="1">
      <c r="A5" s="35"/>
      <c r="B5" s="35"/>
      <c r="C5" s="35"/>
      <c r="D5" s="35"/>
      <c r="E5" s="35"/>
    </row>
    <row r="6" spans="1:5" ht="20.25" customHeight="1" thickBot="1">
      <c r="A6" s="36"/>
      <c r="B6" s="36"/>
      <c r="C6" s="36"/>
      <c r="D6" s="36"/>
      <c r="E6" s="36"/>
    </row>
    <row r="7" spans="1:5" ht="22.5" customHeight="1">
      <c r="A7" s="37" t="s">
        <v>31</v>
      </c>
      <c r="B7" s="38"/>
      <c r="C7" s="38"/>
      <c r="D7" s="38"/>
      <c r="E7" s="38"/>
    </row>
    <row r="8" spans="1:5" ht="22.5" customHeight="1">
      <c r="A8" s="41" t="s">
        <v>0</v>
      </c>
      <c r="B8" s="42"/>
      <c r="C8" s="45" t="s">
        <v>1</v>
      </c>
      <c r="D8" s="47" t="s">
        <v>2</v>
      </c>
      <c r="E8" s="48"/>
    </row>
    <row r="9" spans="1:5" ht="22.5" customHeight="1" thickBot="1">
      <c r="A9" s="43"/>
      <c r="B9" s="44"/>
      <c r="C9" s="46"/>
      <c r="D9" s="1" t="s">
        <v>3</v>
      </c>
      <c r="E9" s="2"/>
    </row>
    <row r="10" spans="1:5" ht="13.5" thickBot="1">
      <c r="A10" s="3"/>
      <c r="B10" s="3"/>
      <c r="C10" s="3"/>
      <c r="D10" s="3"/>
      <c r="E10" s="3"/>
    </row>
    <row r="11" spans="1:5" ht="38.25" customHeight="1">
      <c r="A11" s="4" t="s">
        <v>4</v>
      </c>
      <c r="B11" s="49" t="s">
        <v>58</v>
      </c>
      <c r="C11" s="50"/>
      <c r="D11" s="50"/>
      <c r="E11" s="51"/>
    </row>
    <row r="12" spans="1:5" ht="17.25">
      <c r="A12" s="5" t="s">
        <v>5</v>
      </c>
      <c r="B12" s="52">
        <v>2</v>
      </c>
      <c r="C12" s="52"/>
      <c r="D12" s="52"/>
      <c r="E12" s="53"/>
    </row>
    <row r="13" spans="1:5" ht="17.25">
      <c r="A13" s="6" t="s">
        <v>6</v>
      </c>
      <c r="B13" s="39" t="s">
        <v>32</v>
      </c>
      <c r="C13" s="39"/>
      <c r="D13" s="39"/>
      <c r="E13" s="40"/>
    </row>
    <row r="14" spans="1:5" ht="17.25">
      <c r="A14" s="6" t="s">
        <v>7</v>
      </c>
      <c r="B14" s="54" t="s">
        <v>36</v>
      </c>
      <c r="C14" s="54"/>
      <c r="D14" s="54"/>
      <c r="E14" s="55"/>
    </row>
    <row r="15" spans="1:5" ht="17.25">
      <c r="A15" s="6" t="s">
        <v>8</v>
      </c>
      <c r="B15" s="54" t="s">
        <v>33</v>
      </c>
      <c r="C15" s="54"/>
      <c r="D15" s="54"/>
      <c r="E15" s="55"/>
    </row>
    <row r="16" spans="1:5" ht="18" thickBot="1">
      <c r="A16" s="7" t="s">
        <v>9</v>
      </c>
      <c r="B16" s="56">
        <v>44958</v>
      </c>
      <c r="C16" s="57"/>
      <c r="D16" s="57"/>
      <c r="E16" s="58"/>
    </row>
    <row r="17" spans="1:5" ht="7.5" customHeight="1" thickBot="1">
      <c r="A17" s="8"/>
      <c r="B17" s="8"/>
      <c r="C17" s="8"/>
      <c r="D17" s="8"/>
      <c r="E17" s="8"/>
    </row>
    <row r="18" spans="1:5" ht="11.25" customHeight="1">
      <c r="A18" s="59" t="s">
        <v>10</v>
      </c>
      <c r="B18" s="61" t="s">
        <v>11</v>
      </c>
      <c r="C18" s="61" t="s">
        <v>12</v>
      </c>
      <c r="D18" s="61" t="s">
        <v>13</v>
      </c>
      <c r="E18" s="63" t="s">
        <v>14</v>
      </c>
    </row>
    <row r="19" spans="1:5">
      <c r="A19" s="60"/>
      <c r="B19" s="62"/>
      <c r="C19" s="62"/>
      <c r="D19" s="62"/>
      <c r="E19" s="64"/>
    </row>
    <row r="20" spans="1:5" ht="16.5" customHeight="1">
      <c r="A20" s="9" t="s">
        <v>38</v>
      </c>
      <c r="B20" s="10">
        <v>0.3</v>
      </c>
      <c r="C20" s="11" t="s">
        <v>16</v>
      </c>
      <c r="D20" s="26">
        <v>2.4900000000000002</v>
      </c>
      <c r="E20" s="12">
        <f t="shared" ref="E20:E49" si="0">B20*D20</f>
        <v>0.747</v>
      </c>
    </row>
    <row r="21" spans="1:5" ht="16.5" customHeight="1">
      <c r="A21" s="9" t="s">
        <v>39</v>
      </c>
      <c r="B21" s="10">
        <v>5.0000000000000001E-3</v>
      </c>
      <c r="C21" s="11" t="s">
        <v>16</v>
      </c>
      <c r="D21" s="26">
        <v>10.95</v>
      </c>
      <c r="E21" s="12">
        <f t="shared" si="0"/>
        <v>5.475E-2</v>
      </c>
    </row>
    <row r="22" spans="1:5" ht="16.5" customHeight="1">
      <c r="A22" s="9" t="s">
        <v>40</v>
      </c>
      <c r="B22" s="10">
        <v>0.03</v>
      </c>
      <c r="C22" s="11" t="s">
        <v>15</v>
      </c>
      <c r="D22" s="26">
        <v>3.59</v>
      </c>
      <c r="E22" s="12">
        <f t="shared" si="0"/>
        <v>0.10769999999999999</v>
      </c>
    </row>
    <row r="23" spans="1:5" ht="16.5" customHeight="1">
      <c r="A23" s="9" t="s">
        <v>34</v>
      </c>
      <c r="B23" s="10">
        <v>0.13</v>
      </c>
      <c r="C23" s="11" t="s">
        <v>15</v>
      </c>
      <c r="D23" s="26">
        <v>1.79</v>
      </c>
      <c r="E23" s="12">
        <f t="shared" si="0"/>
        <v>0.23270000000000002</v>
      </c>
    </row>
    <row r="24" spans="1:5" ht="16.5" customHeight="1">
      <c r="A24" s="9" t="s">
        <v>35</v>
      </c>
      <c r="B24" s="10">
        <v>0.01</v>
      </c>
      <c r="C24" s="11" t="s">
        <v>15</v>
      </c>
      <c r="D24" s="26">
        <v>4.4800000000000004</v>
      </c>
      <c r="E24" s="12">
        <f t="shared" si="0"/>
        <v>4.4800000000000006E-2</v>
      </c>
    </row>
    <row r="25" spans="1:5" ht="16.5" customHeight="1">
      <c r="A25" s="9" t="s">
        <v>41</v>
      </c>
      <c r="B25" s="10">
        <v>0.1</v>
      </c>
      <c r="C25" s="11" t="s">
        <v>56</v>
      </c>
      <c r="D25" s="26">
        <v>0</v>
      </c>
      <c r="E25" s="12">
        <f t="shared" si="0"/>
        <v>0</v>
      </c>
    </row>
    <row r="26" spans="1:5" ht="16.5" customHeight="1">
      <c r="A26" s="9" t="s">
        <v>42</v>
      </c>
      <c r="B26" s="10">
        <v>2E-3</v>
      </c>
      <c r="C26" s="11" t="s">
        <v>15</v>
      </c>
      <c r="D26" s="26">
        <v>0.25</v>
      </c>
      <c r="E26" s="12">
        <f t="shared" si="0"/>
        <v>5.0000000000000001E-4</v>
      </c>
    </row>
    <row r="27" spans="1:5" ht="16.5" customHeight="1">
      <c r="A27" s="9" t="s">
        <v>43</v>
      </c>
      <c r="B27" s="10">
        <v>1E-3</v>
      </c>
      <c r="C27" s="11" t="s">
        <v>15</v>
      </c>
      <c r="D27" s="26">
        <v>16.46</v>
      </c>
      <c r="E27" s="12">
        <f t="shared" si="0"/>
        <v>1.6460000000000002E-2</v>
      </c>
    </row>
    <row r="28" spans="1:5" ht="16.5" customHeight="1">
      <c r="A28" s="9" t="s">
        <v>44</v>
      </c>
      <c r="B28" s="10">
        <v>1E-3</v>
      </c>
      <c r="C28" s="11" t="s">
        <v>15</v>
      </c>
      <c r="D28" s="26">
        <v>29.71</v>
      </c>
      <c r="E28" s="12">
        <f t="shared" si="0"/>
        <v>2.971E-2</v>
      </c>
    </row>
    <row r="29" spans="1:5" ht="16.5" customHeight="1">
      <c r="A29" s="9" t="s">
        <v>47</v>
      </c>
      <c r="B29" s="10">
        <v>0.01</v>
      </c>
      <c r="C29" s="11" t="s">
        <v>56</v>
      </c>
      <c r="D29" s="26">
        <v>5.59</v>
      </c>
      <c r="E29" s="12">
        <f t="shared" si="0"/>
        <v>5.5899999999999998E-2</v>
      </c>
    </row>
    <row r="30" spans="1:5" ht="16.5" customHeight="1">
      <c r="A30" s="9" t="s">
        <v>57</v>
      </c>
      <c r="B30" s="10">
        <v>1E-3</v>
      </c>
      <c r="C30" s="11" t="s">
        <v>15</v>
      </c>
      <c r="D30" s="26">
        <v>69</v>
      </c>
      <c r="E30" s="12">
        <f t="shared" si="0"/>
        <v>6.9000000000000006E-2</v>
      </c>
    </row>
    <row r="31" spans="1:5" ht="16.5" customHeight="1">
      <c r="A31" s="9" t="s">
        <v>50</v>
      </c>
      <c r="B31" s="10">
        <v>5.0000000000000001E-3</v>
      </c>
      <c r="C31" s="11" t="s">
        <v>15</v>
      </c>
      <c r="D31" s="26">
        <v>74.5</v>
      </c>
      <c r="E31" s="12">
        <f t="shared" si="0"/>
        <v>0.3725</v>
      </c>
    </row>
    <row r="32" spans="1:5" ht="16.5" customHeight="1">
      <c r="A32" s="30" t="s">
        <v>45</v>
      </c>
      <c r="B32" s="10"/>
      <c r="C32" s="11"/>
      <c r="D32" s="26"/>
      <c r="E32" s="12"/>
    </row>
    <row r="33" spans="1:5" ht="16.5" customHeight="1">
      <c r="A33" s="9" t="s">
        <v>46</v>
      </c>
      <c r="B33" s="10">
        <v>0.06</v>
      </c>
      <c r="C33" s="11" t="s">
        <v>15</v>
      </c>
      <c r="D33" s="26">
        <v>2.23</v>
      </c>
      <c r="E33" s="12">
        <f t="shared" si="0"/>
        <v>0.1338</v>
      </c>
    </row>
    <row r="34" spans="1:5" ht="16.5" customHeight="1">
      <c r="A34" s="9" t="s">
        <v>47</v>
      </c>
      <c r="B34" s="10">
        <v>0.01</v>
      </c>
      <c r="C34" s="11" t="s">
        <v>56</v>
      </c>
      <c r="D34" s="26">
        <v>5.59</v>
      </c>
      <c r="E34" s="12">
        <f t="shared" si="0"/>
        <v>5.5899999999999998E-2</v>
      </c>
    </row>
    <row r="35" spans="1:5" ht="16.5" customHeight="1">
      <c r="A35" s="9" t="s">
        <v>44</v>
      </c>
      <c r="B35" s="10">
        <v>2E-3</v>
      </c>
      <c r="C35" s="11" t="s">
        <v>15</v>
      </c>
      <c r="D35" s="26">
        <v>29.71</v>
      </c>
      <c r="E35" s="12">
        <f t="shared" si="0"/>
        <v>5.9420000000000001E-2</v>
      </c>
    </row>
    <row r="36" spans="1:5" ht="16.5" customHeight="1">
      <c r="A36" s="9" t="s">
        <v>48</v>
      </c>
      <c r="B36" s="10">
        <v>1.4999999999999999E-2</v>
      </c>
      <c r="C36" s="11" t="s">
        <v>15</v>
      </c>
      <c r="D36" s="26">
        <v>6.98</v>
      </c>
      <c r="E36" s="12">
        <f t="shared" si="0"/>
        <v>0.1047</v>
      </c>
    </row>
    <row r="37" spans="1:5" ht="16.5" customHeight="1">
      <c r="A37" s="9" t="s">
        <v>49</v>
      </c>
      <c r="B37" s="10">
        <v>1E-3</v>
      </c>
      <c r="C37" s="11" t="s">
        <v>16</v>
      </c>
      <c r="D37" s="26">
        <v>1.08</v>
      </c>
      <c r="E37" s="12">
        <f t="shared" si="0"/>
        <v>1.08E-3</v>
      </c>
    </row>
    <row r="38" spans="1:5" ht="16.5" customHeight="1">
      <c r="A38" s="9" t="s">
        <v>43</v>
      </c>
      <c r="B38" s="10">
        <v>1E-3</v>
      </c>
      <c r="C38" s="11" t="s">
        <v>16</v>
      </c>
      <c r="D38" s="26">
        <v>16.46</v>
      </c>
      <c r="E38" s="12">
        <f t="shared" si="0"/>
        <v>1.6460000000000002E-2</v>
      </c>
    </row>
    <row r="39" spans="1:5" ht="16.5" customHeight="1">
      <c r="A39" s="9" t="s">
        <v>50</v>
      </c>
      <c r="B39" s="10">
        <v>1E-3</v>
      </c>
      <c r="C39" s="11" t="s">
        <v>16</v>
      </c>
      <c r="D39" s="26">
        <v>74.5</v>
      </c>
      <c r="E39" s="12">
        <f t="shared" si="0"/>
        <v>7.4499999999999997E-2</v>
      </c>
    </row>
    <row r="40" spans="1:5" ht="16.5" customHeight="1">
      <c r="A40" s="30" t="s">
        <v>51</v>
      </c>
      <c r="B40" s="10"/>
      <c r="C40" s="11"/>
      <c r="D40" s="26"/>
      <c r="E40" s="12"/>
    </row>
    <row r="41" spans="1:5" ht="16.5" customHeight="1">
      <c r="A41" s="9" t="s">
        <v>52</v>
      </c>
      <c r="B41" s="10">
        <v>6.0000000000000001E-3</v>
      </c>
      <c r="C41" s="11" t="s">
        <v>15</v>
      </c>
      <c r="D41" s="26">
        <v>59.5</v>
      </c>
      <c r="E41" s="12">
        <f t="shared" si="0"/>
        <v>0.35699999999999998</v>
      </c>
    </row>
    <row r="42" spans="1:5" ht="16.5" customHeight="1">
      <c r="A42" s="9" t="s">
        <v>35</v>
      </c>
      <c r="B42" s="10">
        <v>5.0000000000000001E-3</v>
      </c>
      <c r="C42" s="11" t="s">
        <v>15</v>
      </c>
      <c r="D42" s="26">
        <v>4.4800000000000004</v>
      </c>
      <c r="E42" s="12">
        <f t="shared" si="0"/>
        <v>2.2400000000000003E-2</v>
      </c>
    </row>
    <row r="43" spans="1:5" ht="16.5" customHeight="1">
      <c r="A43" s="9" t="s">
        <v>53</v>
      </c>
      <c r="B43" s="10">
        <v>0.01</v>
      </c>
      <c r="C43" s="11" t="s">
        <v>15</v>
      </c>
      <c r="D43" s="26">
        <v>10.95</v>
      </c>
      <c r="E43" s="12">
        <f t="shared" si="0"/>
        <v>0.1095</v>
      </c>
    </row>
    <row r="44" spans="1:5" ht="16.5" customHeight="1">
      <c r="A44" s="9" t="s">
        <v>54</v>
      </c>
      <c r="B44" s="10">
        <v>7.0000000000000001E-3</v>
      </c>
      <c r="C44" s="11" t="s">
        <v>15</v>
      </c>
      <c r="D44" s="26">
        <v>5.95</v>
      </c>
      <c r="E44" s="12">
        <f t="shared" si="0"/>
        <v>4.165E-2</v>
      </c>
    </row>
    <row r="45" spans="1:5" ht="16.5" customHeight="1">
      <c r="A45" s="9" t="s">
        <v>47</v>
      </c>
      <c r="B45" s="10">
        <v>1.4999999999999999E-2</v>
      </c>
      <c r="C45" s="11" t="s">
        <v>56</v>
      </c>
      <c r="D45" s="26">
        <v>5.59</v>
      </c>
      <c r="E45" s="12">
        <f t="shared" si="0"/>
        <v>8.3849999999999994E-2</v>
      </c>
    </row>
    <row r="46" spans="1:5" ht="16.5" customHeight="1">
      <c r="A46" s="9" t="s">
        <v>55</v>
      </c>
      <c r="B46" s="10">
        <v>5.0000000000000001E-3</v>
      </c>
      <c r="C46" s="11" t="s">
        <v>56</v>
      </c>
      <c r="D46" s="26">
        <v>1.79</v>
      </c>
      <c r="E46" s="12">
        <f t="shared" si="0"/>
        <v>8.9499999999999996E-3</v>
      </c>
    </row>
    <row r="47" spans="1:5" ht="16.5" customHeight="1">
      <c r="A47" s="9" t="s">
        <v>42</v>
      </c>
      <c r="B47" s="10">
        <v>1E-3</v>
      </c>
      <c r="C47" s="11" t="s">
        <v>15</v>
      </c>
      <c r="D47" s="26">
        <v>0.25</v>
      </c>
      <c r="E47" s="12">
        <f t="shared" si="0"/>
        <v>2.5000000000000001E-4</v>
      </c>
    </row>
    <row r="48" spans="1:5" ht="16.5" customHeight="1">
      <c r="A48" s="9" t="s">
        <v>43</v>
      </c>
      <c r="B48" s="10">
        <v>1E-3</v>
      </c>
      <c r="C48" s="11" t="s">
        <v>15</v>
      </c>
      <c r="D48" s="26">
        <v>16.46</v>
      </c>
      <c r="E48" s="12">
        <f t="shared" si="0"/>
        <v>1.6460000000000002E-2</v>
      </c>
    </row>
    <row r="49" spans="1:5" ht="16.5" customHeight="1">
      <c r="A49" s="9" t="s">
        <v>59</v>
      </c>
      <c r="B49" s="10">
        <v>0.01</v>
      </c>
      <c r="C49" s="11" t="s">
        <v>15</v>
      </c>
      <c r="D49" s="26">
        <v>31.92</v>
      </c>
      <c r="E49" s="12">
        <f t="shared" si="0"/>
        <v>0.31920000000000004</v>
      </c>
    </row>
    <row r="50" spans="1:5" ht="17.25">
      <c r="A50" s="13" t="s">
        <v>17</v>
      </c>
      <c r="B50" s="70">
        <f>SUM(E20:E26)</f>
        <v>1.1874499999999999</v>
      </c>
      <c r="C50" s="70"/>
      <c r="D50" s="70"/>
      <c r="E50" s="71"/>
    </row>
    <row r="51" spans="1:5" ht="18" thickBot="1">
      <c r="A51" s="14"/>
      <c r="B51" s="72"/>
      <c r="C51" s="72"/>
      <c r="D51" s="72"/>
      <c r="E51" s="72"/>
    </row>
    <row r="52" spans="1:5" ht="17.25">
      <c r="A52" s="15" t="s">
        <v>18</v>
      </c>
      <c r="B52" s="16">
        <f>B50</f>
        <v>1.1874499999999999</v>
      </c>
      <c r="C52" s="73" t="s">
        <v>19</v>
      </c>
      <c r="D52" s="73"/>
      <c r="E52" s="17">
        <f>B52/B12</f>
        <v>0.59372499999999995</v>
      </c>
    </row>
    <row r="53" spans="1:5" ht="17.25">
      <c r="A53" s="18" t="s">
        <v>20</v>
      </c>
      <c r="B53" s="19">
        <v>2</v>
      </c>
      <c r="C53" s="74" t="s">
        <v>21</v>
      </c>
      <c r="D53" s="75"/>
      <c r="E53" s="20">
        <f>E52/B53</f>
        <v>0.29686249999999997</v>
      </c>
    </row>
    <row r="54" spans="1:5" ht="18" thickBot="1">
      <c r="A54" s="21" t="s">
        <v>22</v>
      </c>
      <c r="B54" s="22">
        <f>B53-E52</f>
        <v>1.4062749999999999</v>
      </c>
      <c r="C54" s="76"/>
      <c r="D54" s="76"/>
      <c r="E54" s="23"/>
    </row>
    <row r="55" spans="1:5" ht="17.25">
      <c r="A55" s="29"/>
      <c r="B55" s="28"/>
      <c r="C55" s="28"/>
      <c r="D55" s="28"/>
      <c r="E55" s="27"/>
    </row>
    <row r="56" spans="1:5" ht="17.25">
      <c r="A56" s="25" t="s">
        <v>30</v>
      </c>
      <c r="B56" s="19"/>
      <c r="C56" s="24" t="s">
        <v>26</v>
      </c>
      <c r="D56" s="24" t="s">
        <v>37</v>
      </c>
      <c r="E56" s="27"/>
    </row>
    <row r="57" spans="1:5" ht="17.25">
      <c r="A57" s="25" t="s">
        <v>25</v>
      </c>
      <c r="B57" s="19"/>
      <c r="C57" s="24"/>
      <c r="D57" s="24"/>
      <c r="E57" s="27"/>
    </row>
    <row r="58" spans="1:5" ht="17.25">
      <c r="A58" s="25" t="s">
        <v>27</v>
      </c>
      <c r="B58" s="19"/>
      <c r="C58" s="24"/>
      <c r="D58" s="24"/>
      <c r="E58" s="27"/>
    </row>
    <row r="59" spans="1:5" ht="17.25">
      <c r="A59" s="25" t="s">
        <v>28</v>
      </c>
      <c r="B59" s="19"/>
      <c r="C59" s="24"/>
      <c r="D59" s="24"/>
      <c r="E59" s="27"/>
    </row>
    <row r="60" spans="1:5" ht="17.25">
      <c r="A60" s="25" t="s">
        <v>29</v>
      </c>
      <c r="B60" s="19"/>
      <c r="C60" s="24"/>
      <c r="D60" s="24"/>
      <c r="E60" s="27"/>
    </row>
    <row r="61" spans="1:5" ht="10.5" customHeight="1"/>
    <row r="62" spans="1:5" ht="18" customHeight="1" thickBot="1"/>
    <row r="63" spans="1:5" ht="18" customHeight="1">
      <c r="A63" s="59" t="s">
        <v>23</v>
      </c>
      <c r="B63" s="61"/>
      <c r="C63" s="61"/>
      <c r="D63" s="61" t="s">
        <v>24</v>
      </c>
      <c r="E63" s="63"/>
    </row>
    <row r="64" spans="1:5" ht="18" customHeight="1">
      <c r="A64" s="65"/>
      <c r="B64" s="66"/>
      <c r="C64" s="66"/>
      <c r="D64" s="68"/>
      <c r="E64" s="69"/>
    </row>
    <row r="65" spans="1:5" ht="18" customHeight="1">
      <c r="A65" s="67"/>
      <c r="B65" s="66"/>
      <c r="C65" s="66"/>
      <c r="D65" s="68"/>
      <c r="E65" s="69"/>
    </row>
    <row r="66" spans="1:5" ht="18" customHeight="1">
      <c r="A66" s="67"/>
      <c r="B66" s="66"/>
      <c r="C66" s="66"/>
      <c r="D66" s="68"/>
      <c r="E66" s="69"/>
    </row>
    <row r="67" spans="1:5" ht="18" customHeight="1">
      <c r="A67" s="67"/>
      <c r="B67" s="66"/>
      <c r="C67" s="66"/>
      <c r="D67" s="68"/>
      <c r="E67" s="69"/>
    </row>
    <row r="68" spans="1:5" ht="18" customHeight="1">
      <c r="A68" s="67"/>
      <c r="B68" s="66"/>
      <c r="C68" s="66"/>
      <c r="D68" s="68"/>
      <c r="E68" s="69"/>
    </row>
    <row r="69" spans="1:5" ht="18" customHeight="1">
      <c r="A69" s="67"/>
      <c r="B69" s="66"/>
      <c r="C69" s="66"/>
      <c r="D69" s="68"/>
      <c r="E69" s="69"/>
    </row>
    <row r="70" spans="1:5" ht="18" customHeight="1">
      <c r="A70" s="67"/>
      <c r="B70" s="66"/>
      <c r="C70" s="66"/>
      <c r="D70" s="68"/>
      <c r="E70" s="69"/>
    </row>
    <row r="71" spans="1:5" ht="18" customHeight="1">
      <c r="A71" s="67"/>
      <c r="B71" s="66"/>
      <c r="C71" s="66"/>
      <c r="D71" s="68"/>
      <c r="E71" s="69"/>
    </row>
    <row r="72" spans="1:5" ht="83.45" customHeight="1">
      <c r="A72" s="67"/>
      <c r="B72" s="66"/>
      <c r="C72" s="66"/>
      <c r="D72" s="68"/>
      <c r="E72" s="69"/>
    </row>
  </sheetData>
  <mergeCells count="25">
    <mergeCell ref="A63:C63"/>
    <mergeCell ref="D63:E63"/>
    <mergeCell ref="A64:C72"/>
    <mergeCell ref="D64:E72"/>
    <mergeCell ref="B50:E50"/>
    <mergeCell ref="B51:E51"/>
    <mergeCell ref="C52:D52"/>
    <mergeCell ref="C53:D53"/>
    <mergeCell ref="C54:D54"/>
    <mergeCell ref="B14:E14"/>
    <mergeCell ref="B15:E15"/>
    <mergeCell ref="B16:E16"/>
    <mergeCell ref="A18:A19"/>
    <mergeCell ref="B18:B19"/>
    <mergeCell ref="C18:C19"/>
    <mergeCell ref="D18:D19"/>
    <mergeCell ref="E18:E19"/>
    <mergeCell ref="A1:E6"/>
    <mergeCell ref="A7:E7"/>
    <mergeCell ref="B13:E13"/>
    <mergeCell ref="A8:B9"/>
    <mergeCell ref="C8:C9"/>
    <mergeCell ref="D8:E8"/>
    <mergeCell ref="B11:E11"/>
    <mergeCell ref="B12:E12"/>
  </mergeCells>
  <printOptions horizontalCentered="1"/>
  <pageMargins left="0.23622047244094491" right="0.27559055118110237" top="0.27559055118110237" bottom="7.874015748031496E-2" header="0.15748031496062992" footer="0.23622047244094491"/>
  <pageSetup paperSize="9" scale="94" orientation="portrait" r:id="rId1"/>
  <headerFooter alignWithMargins="0">
    <oddFooter>&amp;L&amp;"Calibri,Normal"Ficha Técnica&amp;R&amp;"Calibri,Normal"Página &amp;P de&amp;N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E57"/>
  <sheetViews>
    <sheetView topLeftCell="A49" workbookViewId="0">
      <selection activeCell="L8" sqref="L8"/>
    </sheetView>
  </sheetViews>
  <sheetFormatPr defaultRowHeight="12.75"/>
  <cols>
    <col min="1" max="1" width="32.28515625" customWidth="1"/>
    <col min="2" max="2" width="14" bestFit="1" customWidth="1"/>
    <col min="3" max="3" width="19" customWidth="1"/>
    <col min="4" max="4" width="16.5703125" bestFit="1" customWidth="1"/>
    <col min="5" max="5" width="12.5703125" customWidth="1"/>
  </cols>
  <sheetData>
    <row r="1" spans="1:5">
      <c r="A1" s="35"/>
      <c r="B1" s="35"/>
      <c r="C1" s="35"/>
      <c r="D1" s="35"/>
      <c r="E1" s="35"/>
    </row>
    <row r="2" spans="1:5">
      <c r="A2" s="35"/>
      <c r="B2" s="35"/>
      <c r="C2" s="35"/>
      <c r="D2" s="35"/>
      <c r="E2" s="35"/>
    </row>
    <row r="3" spans="1:5">
      <c r="A3" s="35"/>
      <c r="B3" s="35"/>
      <c r="C3" s="35"/>
      <c r="D3" s="35"/>
      <c r="E3" s="35"/>
    </row>
    <row r="4" spans="1:5" ht="3" customHeight="1">
      <c r="A4" s="35"/>
      <c r="B4" s="35"/>
      <c r="C4" s="35"/>
      <c r="D4" s="35"/>
      <c r="E4" s="35"/>
    </row>
    <row r="5" spans="1:5" ht="3" customHeight="1">
      <c r="A5" s="35"/>
      <c r="B5" s="35"/>
      <c r="C5" s="35"/>
      <c r="D5" s="35"/>
      <c r="E5" s="35"/>
    </row>
    <row r="6" spans="1:5" ht="20.25" customHeight="1" thickBot="1">
      <c r="A6" s="36"/>
      <c r="B6" s="36"/>
      <c r="C6" s="36"/>
      <c r="D6" s="36"/>
      <c r="E6" s="36"/>
    </row>
    <row r="7" spans="1:5" ht="22.5" customHeight="1">
      <c r="A7" s="37" t="s">
        <v>31</v>
      </c>
      <c r="B7" s="38"/>
      <c r="C7" s="38"/>
      <c r="D7" s="38"/>
      <c r="E7" s="38"/>
    </row>
    <row r="8" spans="1:5" ht="22.5" customHeight="1">
      <c r="A8" s="41" t="s">
        <v>0</v>
      </c>
      <c r="B8" s="42"/>
      <c r="C8" s="45" t="s">
        <v>1</v>
      </c>
      <c r="D8" s="47" t="s">
        <v>2</v>
      </c>
      <c r="E8" s="48"/>
    </row>
    <row r="9" spans="1:5" ht="22.5" customHeight="1" thickBot="1">
      <c r="A9" s="43"/>
      <c r="B9" s="44"/>
      <c r="C9" s="46"/>
      <c r="D9" s="1" t="s">
        <v>3</v>
      </c>
      <c r="E9" s="2"/>
    </row>
    <row r="10" spans="1:5" ht="13.5" thickBot="1">
      <c r="A10" s="3"/>
      <c r="B10" s="3"/>
      <c r="C10" s="3"/>
      <c r="D10" s="3"/>
      <c r="E10" s="3"/>
    </row>
    <row r="11" spans="1:5" ht="38.25" customHeight="1">
      <c r="A11" s="4" t="s">
        <v>4</v>
      </c>
      <c r="B11" s="49" t="s">
        <v>92</v>
      </c>
      <c r="C11" s="50"/>
      <c r="D11" s="50"/>
      <c r="E11" s="51"/>
    </row>
    <row r="12" spans="1:5" ht="17.25">
      <c r="A12" s="5" t="s">
        <v>5</v>
      </c>
      <c r="B12" s="52">
        <v>2</v>
      </c>
      <c r="C12" s="52"/>
      <c r="D12" s="52"/>
      <c r="E12" s="53"/>
    </row>
    <row r="13" spans="1:5" ht="17.25">
      <c r="A13" s="6" t="s">
        <v>6</v>
      </c>
      <c r="B13" s="39" t="s">
        <v>32</v>
      </c>
      <c r="C13" s="39"/>
      <c r="D13" s="39"/>
      <c r="E13" s="40"/>
    </row>
    <row r="14" spans="1:5" ht="17.25">
      <c r="A14" s="6" t="s">
        <v>7</v>
      </c>
      <c r="B14" s="54" t="s">
        <v>63</v>
      </c>
      <c r="C14" s="54"/>
      <c r="D14" s="54"/>
      <c r="E14" s="55"/>
    </row>
    <row r="15" spans="1:5" ht="17.25">
      <c r="A15" s="6" t="s">
        <v>8</v>
      </c>
      <c r="B15" s="54" t="s">
        <v>64</v>
      </c>
      <c r="C15" s="54"/>
      <c r="D15" s="54"/>
      <c r="E15" s="55"/>
    </row>
    <row r="16" spans="1:5" ht="18" thickBot="1">
      <c r="A16" s="7" t="s">
        <v>9</v>
      </c>
      <c r="B16" s="56">
        <v>44958</v>
      </c>
      <c r="C16" s="57"/>
      <c r="D16" s="57"/>
      <c r="E16" s="58"/>
    </row>
    <row r="17" spans="1:5" ht="7.5" customHeight="1" thickBot="1">
      <c r="A17" s="8"/>
      <c r="B17" s="8"/>
      <c r="C17" s="8"/>
      <c r="D17" s="8"/>
      <c r="E17" s="8"/>
    </row>
    <row r="18" spans="1:5" ht="11.25" customHeight="1">
      <c r="A18" s="59" t="s">
        <v>10</v>
      </c>
      <c r="B18" s="61" t="s">
        <v>11</v>
      </c>
      <c r="C18" s="61" t="s">
        <v>12</v>
      </c>
      <c r="D18" s="61" t="s">
        <v>13</v>
      </c>
      <c r="E18" s="63" t="s">
        <v>14</v>
      </c>
    </row>
    <row r="19" spans="1:5">
      <c r="A19" s="60"/>
      <c r="B19" s="62"/>
      <c r="C19" s="62"/>
      <c r="D19" s="62"/>
      <c r="E19" s="64"/>
    </row>
    <row r="20" spans="1:5" ht="16.5" customHeight="1">
      <c r="A20" s="9" t="s">
        <v>65</v>
      </c>
      <c r="B20" s="10">
        <v>0.1</v>
      </c>
      <c r="C20" s="34" t="s">
        <v>15</v>
      </c>
      <c r="D20" s="26">
        <v>4.63</v>
      </c>
      <c r="E20" s="12">
        <f t="shared" ref="E20:E32" si="0">B20*D20</f>
        <v>0.46300000000000002</v>
      </c>
    </row>
    <row r="21" spans="1:5" ht="16.5" customHeight="1">
      <c r="A21" s="9" t="s">
        <v>66</v>
      </c>
      <c r="B21" s="10">
        <v>0.05</v>
      </c>
      <c r="C21" s="34" t="s">
        <v>15</v>
      </c>
      <c r="D21" s="26">
        <v>4.66</v>
      </c>
      <c r="E21" s="12">
        <f t="shared" si="0"/>
        <v>0.23300000000000001</v>
      </c>
    </row>
    <row r="22" spans="1:5" ht="16.5" customHeight="1">
      <c r="A22" s="9" t="s">
        <v>67</v>
      </c>
      <c r="B22" s="10">
        <v>0.15</v>
      </c>
      <c r="C22" s="34" t="s">
        <v>15</v>
      </c>
      <c r="D22" s="26">
        <v>3.78</v>
      </c>
      <c r="E22" s="12">
        <f t="shared" si="0"/>
        <v>0.56699999999999995</v>
      </c>
    </row>
    <row r="23" spans="1:5" ht="16.5" customHeight="1">
      <c r="A23" s="9" t="s">
        <v>68</v>
      </c>
      <c r="B23" s="10">
        <v>2.5000000000000001E-2</v>
      </c>
      <c r="C23" s="34" t="s">
        <v>15</v>
      </c>
      <c r="D23" s="26">
        <v>6.16</v>
      </c>
      <c r="E23" s="12">
        <f t="shared" si="0"/>
        <v>0.15400000000000003</v>
      </c>
    </row>
    <row r="24" spans="1:5" ht="16.5" customHeight="1">
      <c r="A24" s="9" t="s">
        <v>59</v>
      </c>
      <c r="B24" s="10">
        <v>0.02</v>
      </c>
      <c r="C24" s="34" t="s">
        <v>15</v>
      </c>
      <c r="D24" s="26">
        <v>31.92</v>
      </c>
      <c r="E24" s="12">
        <f t="shared" si="0"/>
        <v>0.63840000000000008</v>
      </c>
    </row>
    <row r="25" spans="1:5" ht="16.5" customHeight="1">
      <c r="A25" s="9" t="s">
        <v>34</v>
      </c>
      <c r="B25" s="10">
        <v>2.5000000000000001E-2</v>
      </c>
      <c r="C25" s="34" t="s">
        <v>15</v>
      </c>
      <c r="D25" s="26">
        <v>1.79</v>
      </c>
      <c r="E25" s="12">
        <f t="shared" si="0"/>
        <v>4.4750000000000005E-2</v>
      </c>
    </row>
    <row r="26" spans="1:5" ht="16.5" customHeight="1">
      <c r="A26" s="9" t="s">
        <v>93</v>
      </c>
      <c r="B26" s="10">
        <v>0.03</v>
      </c>
      <c r="C26" s="34" t="s">
        <v>15</v>
      </c>
      <c r="D26" s="26">
        <v>9.98</v>
      </c>
      <c r="E26" s="12">
        <f t="shared" si="0"/>
        <v>0.2994</v>
      </c>
    </row>
    <row r="27" spans="1:5" ht="15.75" customHeight="1">
      <c r="A27" s="9" t="s">
        <v>70</v>
      </c>
      <c r="B27" s="10">
        <v>1.4999999999999999E-2</v>
      </c>
      <c r="C27" s="34" t="s">
        <v>71</v>
      </c>
      <c r="D27" s="26">
        <v>0.89</v>
      </c>
      <c r="E27" s="12">
        <f t="shared" si="0"/>
        <v>1.3349999999999999E-2</v>
      </c>
    </row>
    <row r="28" spans="1:5" ht="16.5" customHeight="1">
      <c r="A28" s="9" t="s">
        <v>72</v>
      </c>
      <c r="B28" s="10">
        <v>7.4999999999999997E-2</v>
      </c>
      <c r="C28" s="34" t="s">
        <v>15</v>
      </c>
      <c r="D28" s="26">
        <v>2.99</v>
      </c>
      <c r="E28" s="12">
        <f t="shared" si="0"/>
        <v>0.22425</v>
      </c>
    </row>
    <row r="29" spans="1:5" ht="16.5" customHeight="1">
      <c r="A29" s="9" t="s">
        <v>73</v>
      </c>
      <c r="B29" s="10">
        <v>5.0000000000000001E-3</v>
      </c>
      <c r="C29" s="34" t="s">
        <v>15</v>
      </c>
      <c r="D29" s="26">
        <v>17.8</v>
      </c>
      <c r="E29" s="12">
        <f t="shared" si="0"/>
        <v>8.900000000000001E-2</v>
      </c>
    </row>
    <row r="30" spans="1:5" ht="16.5" customHeight="1">
      <c r="A30" s="9" t="s">
        <v>43</v>
      </c>
      <c r="B30" s="10">
        <v>1E-3</v>
      </c>
      <c r="C30" s="34" t="s">
        <v>15</v>
      </c>
      <c r="D30" s="26">
        <v>16.46</v>
      </c>
      <c r="E30" s="12">
        <f t="shared" si="0"/>
        <v>1.6460000000000002E-2</v>
      </c>
    </row>
    <row r="31" spans="1:5" ht="16.5" customHeight="1">
      <c r="A31" s="9" t="s">
        <v>47</v>
      </c>
      <c r="B31" s="10">
        <v>0.05</v>
      </c>
      <c r="C31" s="34" t="s">
        <v>56</v>
      </c>
      <c r="D31" s="26">
        <v>5.59</v>
      </c>
      <c r="E31" s="12">
        <f t="shared" si="0"/>
        <v>0.27950000000000003</v>
      </c>
    </row>
    <row r="32" spans="1:5" ht="16.5" customHeight="1">
      <c r="A32" s="9" t="s">
        <v>74</v>
      </c>
      <c r="B32" s="10">
        <v>1E-3</v>
      </c>
      <c r="C32" s="34" t="s">
        <v>15</v>
      </c>
      <c r="D32" s="26">
        <v>12.55</v>
      </c>
      <c r="E32" s="12">
        <f t="shared" si="0"/>
        <v>1.255E-2</v>
      </c>
    </row>
    <row r="33" spans="1:5" ht="17.25">
      <c r="A33" s="13" t="s">
        <v>17</v>
      </c>
      <c r="B33" s="70">
        <f>SUM(E20:E32)</f>
        <v>3.0346599999999997</v>
      </c>
      <c r="C33" s="70"/>
      <c r="D33" s="70"/>
      <c r="E33" s="71"/>
    </row>
    <row r="34" spans="1:5" ht="18" thickBot="1">
      <c r="A34" s="14"/>
      <c r="B34" s="72"/>
      <c r="C34" s="72"/>
      <c r="D34" s="72"/>
      <c r="E34" s="72"/>
    </row>
    <row r="35" spans="1:5" ht="17.25">
      <c r="A35" s="31" t="s">
        <v>18</v>
      </c>
      <c r="B35" s="16">
        <f>B33</f>
        <v>3.0346599999999997</v>
      </c>
      <c r="C35" s="73" t="s">
        <v>19</v>
      </c>
      <c r="D35" s="73"/>
      <c r="E35" s="17">
        <f>B35/B12</f>
        <v>1.5173299999999998</v>
      </c>
    </row>
    <row r="36" spans="1:5" ht="17.25">
      <c r="A36" s="32" t="s">
        <v>20</v>
      </c>
      <c r="B36" s="19">
        <v>5</v>
      </c>
      <c r="C36" s="74" t="s">
        <v>21</v>
      </c>
      <c r="D36" s="75"/>
      <c r="E36" s="20">
        <f>E35/B36</f>
        <v>0.30346599999999996</v>
      </c>
    </row>
    <row r="37" spans="1:5" ht="18" thickBot="1">
      <c r="A37" s="21" t="s">
        <v>22</v>
      </c>
      <c r="B37" s="22">
        <f>B36-E35</f>
        <v>3.4826700000000002</v>
      </c>
      <c r="C37" s="76"/>
      <c r="D37" s="76"/>
      <c r="E37" s="23"/>
    </row>
    <row r="38" spans="1:5" ht="17.25">
      <c r="A38" s="29"/>
      <c r="B38" s="28"/>
      <c r="C38" s="28"/>
      <c r="D38" s="28"/>
      <c r="E38" s="27"/>
    </row>
    <row r="39" spans="1:5" ht="17.25">
      <c r="A39" s="33" t="s">
        <v>30</v>
      </c>
      <c r="B39" s="19"/>
      <c r="C39" s="24" t="s">
        <v>26</v>
      </c>
      <c r="D39" s="24" t="s">
        <v>37</v>
      </c>
      <c r="E39" s="27"/>
    </row>
    <row r="40" spans="1:5" ht="17.25">
      <c r="A40" s="33" t="s">
        <v>25</v>
      </c>
      <c r="B40" s="19"/>
      <c r="C40" s="33"/>
      <c r="D40" s="33"/>
      <c r="E40" s="27"/>
    </row>
    <row r="41" spans="1:5" ht="17.25">
      <c r="A41" s="33" t="s">
        <v>27</v>
      </c>
      <c r="B41" s="19"/>
      <c r="C41" s="33"/>
      <c r="D41" s="33"/>
      <c r="E41" s="27"/>
    </row>
    <row r="42" spans="1:5" ht="17.25">
      <c r="A42" s="33" t="s">
        <v>28</v>
      </c>
      <c r="B42" s="19"/>
      <c r="C42" s="33"/>
      <c r="D42" s="33"/>
      <c r="E42" s="27"/>
    </row>
    <row r="43" spans="1:5" ht="17.25">
      <c r="A43" s="33" t="s">
        <v>29</v>
      </c>
      <c r="B43" s="19"/>
      <c r="C43" s="33"/>
      <c r="D43" s="33"/>
      <c r="E43" s="27"/>
    </row>
    <row r="44" spans="1:5" ht="10.5" customHeight="1"/>
    <row r="45" spans="1:5" ht="18" customHeight="1" thickBot="1"/>
    <row r="46" spans="1:5" ht="18" customHeight="1">
      <c r="A46" s="59" t="s">
        <v>23</v>
      </c>
      <c r="B46" s="61"/>
      <c r="C46" s="61"/>
      <c r="D46" s="61" t="s">
        <v>24</v>
      </c>
      <c r="E46" s="63"/>
    </row>
    <row r="47" spans="1:5" ht="18" customHeight="1">
      <c r="A47" s="77"/>
      <c r="B47" s="78"/>
      <c r="C47" s="78"/>
      <c r="D47" s="68"/>
      <c r="E47" s="69"/>
    </row>
    <row r="48" spans="1:5" ht="18" customHeight="1">
      <c r="A48" s="77"/>
      <c r="B48" s="78"/>
      <c r="C48" s="78"/>
      <c r="D48" s="68"/>
      <c r="E48" s="69"/>
    </row>
    <row r="49" spans="1:5" ht="18" customHeight="1">
      <c r="A49" s="77"/>
      <c r="B49" s="78"/>
      <c r="C49" s="78"/>
      <c r="D49" s="68"/>
      <c r="E49" s="69"/>
    </row>
    <row r="50" spans="1:5" ht="18" customHeight="1">
      <c r="A50" s="77"/>
      <c r="B50" s="78"/>
      <c r="C50" s="78"/>
      <c r="D50" s="68"/>
      <c r="E50" s="69"/>
    </row>
    <row r="51" spans="1:5" ht="18" customHeight="1">
      <c r="A51" s="77"/>
      <c r="B51" s="78"/>
      <c r="C51" s="78"/>
      <c r="D51" s="68"/>
      <c r="E51" s="69"/>
    </row>
    <row r="52" spans="1:5" ht="18" customHeight="1">
      <c r="A52" s="77"/>
      <c r="B52" s="78"/>
      <c r="C52" s="78"/>
      <c r="D52" s="68"/>
      <c r="E52" s="69"/>
    </row>
    <row r="53" spans="1:5" ht="18" customHeight="1">
      <c r="A53" s="77"/>
      <c r="B53" s="78"/>
      <c r="C53" s="78"/>
      <c r="D53" s="68"/>
      <c r="E53" s="69"/>
    </row>
    <row r="54" spans="1:5" ht="18" customHeight="1">
      <c r="A54" s="77"/>
      <c r="B54" s="78"/>
      <c r="C54" s="78"/>
      <c r="D54" s="68"/>
      <c r="E54" s="69"/>
    </row>
    <row r="55" spans="1:5" ht="47.45" customHeight="1">
      <c r="A55" s="77"/>
      <c r="B55" s="78"/>
      <c r="C55" s="78"/>
      <c r="D55" s="68"/>
      <c r="E55" s="69"/>
    </row>
    <row r="56" spans="1:5" ht="18.600000000000001" customHeight="1">
      <c r="A56" s="79"/>
      <c r="B56" s="79"/>
      <c r="C56" s="79"/>
      <c r="D56" s="80"/>
      <c r="E56" s="80"/>
    </row>
    <row r="57" spans="1:5" ht="18.600000000000001" customHeight="1">
      <c r="A57" s="79"/>
      <c r="B57" s="79"/>
      <c r="C57" s="79"/>
      <c r="D57" s="80"/>
      <c r="E57" s="80"/>
    </row>
  </sheetData>
  <mergeCells count="25">
    <mergeCell ref="A47:C55"/>
    <mergeCell ref="D47:E55"/>
    <mergeCell ref="B33:E33"/>
    <mergeCell ref="B34:E34"/>
    <mergeCell ref="C35:D35"/>
    <mergeCell ref="C36:D36"/>
    <mergeCell ref="C37:D37"/>
    <mergeCell ref="A46:C46"/>
    <mergeCell ref="D46:E46"/>
    <mergeCell ref="B12:E12"/>
    <mergeCell ref="B13:E13"/>
    <mergeCell ref="B14:E14"/>
    <mergeCell ref="B15:E15"/>
    <mergeCell ref="B16:E16"/>
    <mergeCell ref="A18:A19"/>
    <mergeCell ref="B18:B19"/>
    <mergeCell ref="C18:C19"/>
    <mergeCell ref="D18:D19"/>
    <mergeCell ref="E18:E19"/>
    <mergeCell ref="A1:E6"/>
    <mergeCell ref="A7:E7"/>
    <mergeCell ref="A8:B9"/>
    <mergeCell ref="C8:C9"/>
    <mergeCell ref="D8:E8"/>
    <mergeCell ref="B11:E11"/>
  </mergeCells>
  <printOptions horizontalCentered="1"/>
  <pageMargins left="0.23622047244094491" right="0.27559055118110237" top="0.27559055118110237" bottom="7.874015748031496E-2" header="0.15748031496062992" footer="0.23622047244094491"/>
  <pageSetup paperSize="9" scale="94" orientation="portrait" r:id="rId1"/>
  <headerFooter alignWithMargins="0">
    <oddFooter>&amp;L&amp;"Calibri,Normal"Ficha Técnica&amp;R&amp;"Calibri,Normal"Página &amp;P de&amp;N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E59"/>
  <sheetViews>
    <sheetView tabSelected="1" workbookViewId="0">
      <selection activeCell="H17" sqref="H17"/>
    </sheetView>
  </sheetViews>
  <sheetFormatPr defaultRowHeight="12.75"/>
  <cols>
    <col min="1" max="1" width="32.28515625" customWidth="1"/>
    <col min="2" max="2" width="14" bestFit="1" customWidth="1"/>
    <col min="3" max="3" width="19" customWidth="1"/>
    <col min="4" max="4" width="16.5703125" bestFit="1" customWidth="1"/>
    <col min="5" max="5" width="12.5703125" customWidth="1"/>
  </cols>
  <sheetData>
    <row r="1" spans="1:5">
      <c r="A1" s="35"/>
      <c r="B1" s="35"/>
      <c r="C1" s="35"/>
      <c r="D1" s="35"/>
      <c r="E1" s="35"/>
    </row>
    <row r="2" spans="1:5">
      <c r="A2" s="35"/>
      <c r="B2" s="35"/>
      <c r="C2" s="35"/>
      <c r="D2" s="35"/>
      <c r="E2" s="35"/>
    </row>
    <row r="3" spans="1:5">
      <c r="A3" s="35"/>
      <c r="B3" s="35"/>
      <c r="C3" s="35"/>
      <c r="D3" s="35"/>
      <c r="E3" s="35"/>
    </row>
    <row r="4" spans="1:5" ht="3" customHeight="1">
      <c r="A4" s="35"/>
      <c r="B4" s="35"/>
      <c r="C4" s="35"/>
      <c r="D4" s="35"/>
      <c r="E4" s="35"/>
    </row>
    <row r="5" spans="1:5" ht="3" customHeight="1">
      <c r="A5" s="35"/>
      <c r="B5" s="35"/>
      <c r="C5" s="35"/>
      <c r="D5" s="35"/>
      <c r="E5" s="35"/>
    </row>
    <row r="6" spans="1:5" ht="20.25" customHeight="1" thickBot="1">
      <c r="A6" s="36"/>
      <c r="B6" s="36"/>
      <c r="C6" s="36"/>
      <c r="D6" s="36"/>
      <c r="E6" s="36"/>
    </row>
    <row r="7" spans="1:5" ht="22.5" customHeight="1">
      <c r="A7" s="37" t="s">
        <v>31</v>
      </c>
      <c r="B7" s="38"/>
      <c r="C7" s="38"/>
      <c r="D7" s="38"/>
      <c r="E7" s="38"/>
    </row>
    <row r="8" spans="1:5" ht="22.5" customHeight="1">
      <c r="A8" s="41" t="s">
        <v>0</v>
      </c>
      <c r="B8" s="42"/>
      <c r="C8" s="45" t="s">
        <v>1</v>
      </c>
      <c r="D8" s="47" t="s">
        <v>2</v>
      </c>
      <c r="E8" s="48"/>
    </row>
    <row r="9" spans="1:5" ht="22.5" customHeight="1" thickBot="1">
      <c r="A9" s="43"/>
      <c r="B9" s="44"/>
      <c r="C9" s="46"/>
      <c r="D9" s="1" t="s">
        <v>3</v>
      </c>
      <c r="E9" s="2"/>
    </row>
    <row r="10" spans="1:5" ht="13.5" thickBot="1">
      <c r="A10" s="3"/>
      <c r="B10" s="3"/>
      <c r="C10" s="3"/>
      <c r="D10" s="3"/>
      <c r="E10" s="3"/>
    </row>
    <row r="11" spans="1:5" ht="38.25" customHeight="1">
      <c r="A11" s="4" t="s">
        <v>4</v>
      </c>
      <c r="B11" s="49" t="s">
        <v>94</v>
      </c>
      <c r="C11" s="50"/>
      <c r="D11" s="50"/>
      <c r="E11" s="51"/>
    </row>
    <row r="12" spans="1:5" ht="17.25">
      <c r="A12" s="5" t="s">
        <v>5</v>
      </c>
      <c r="B12" s="52">
        <v>2</v>
      </c>
      <c r="C12" s="52"/>
      <c r="D12" s="52"/>
      <c r="E12" s="53"/>
    </row>
    <row r="13" spans="1:5" ht="17.25">
      <c r="A13" s="6" t="s">
        <v>6</v>
      </c>
      <c r="B13" s="39" t="s">
        <v>32</v>
      </c>
      <c r="C13" s="39"/>
      <c r="D13" s="39"/>
      <c r="E13" s="40"/>
    </row>
    <row r="14" spans="1:5" ht="17.25">
      <c r="A14" s="6" t="s">
        <v>7</v>
      </c>
      <c r="B14" s="54" t="s">
        <v>76</v>
      </c>
      <c r="C14" s="54"/>
      <c r="D14" s="54"/>
      <c r="E14" s="55"/>
    </row>
    <row r="15" spans="1:5" ht="17.25">
      <c r="A15" s="6" t="s">
        <v>8</v>
      </c>
      <c r="B15" s="54" t="s">
        <v>64</v>
      </c>
      <c r="C15" s="54"/>
      <c r="D15" s="54"/>
      <c r="E15" s="55"/>
    </row>
    <row r="16" spans="1:5" ht="18" thickBot="1">
      <c r="A16" s="7" t="s">
        <v>9</v>
      </c>
      <c r="B16" s="56">
        <v>44958</v>
      </c>
      <c r="C16" s="57"/>
      <c r="D16" s="57"/>
      <c r="E16" s="58"/>
    </row>
    <row r="17" spans="1:5" ht="7.5" customHeight="1" thickBot="1">
      <c r="A17" s="8"/>
      <c r="B17" s="8"/>
      <c r="C17" s="8"/>
      <c r="D17" s="8"/>
      <c r="E17" s="8"/>
    </row>
    <row r="18" spans="1:5" ht="11.25" customHeight="1">
      <c r="A18" s="59" t="s">
        <v>10</v>
      </c>
      <c r="B18" s="61" t="s">
        <v>11</v>
      </c>
      <c r="C18" s="61" t="s">
        <v>12</v>
      </c>
      <c r="D18" s="61" t="s">
        <v>13</v>
      </c>
      <c r="E18" s="63" t="s">
        <v>14</v>
      </c>
    </row>
    <row r="19" spans="1:5">
      <c r="A19" s="60"/>
      <c r="B19" s="62"/>
      <c r="C19" s="62"/>
      <c r="D19" s="62"/>
      <c r="E19" s="64"/>
    </row>
    <row r="20" spans="1:5" ht="16.5" customHeight="1">
      <c r="A20" s="30" t="s">
        <v>77</v>
      </c>
      <c r="B20" s="10"/>
      <c r="C20" s="34"/>
      <c r="D20" s="26"/>
      <c r="E20" s="12"/>
    </row>
    <row r="21" spans="1:5" ht="16.5" customHeight="1">
      <c r="A21" s="9" t="s">
        <v>78</v>
      </c>
      <c r="B21" s="10">
        <v>0.1</v>
      </c>
      <c r="C21" s="34" t="s">
        <v>15</v>
      </c>
      <c r="D21" s="26">
        <v>1.59</v>
      </c>
      <c r="E21" s="12">
        <f t="shared" ref="E21:E36" si="0">B21*D21</f>
        <v>0.15900000000000003</v>
      </c>
    </row>
    <row r="22" spans="1:5" ht="16.5" customHeight="1">
      <c r="A22" s="9" t="s">
        <v>79</v>
      </c>
      <c r="B22" s="10">
        <v>1E-3</v>
      </c>
      <c r="C22" s="34" t="s">
        <v>15</v>
      </c>
      <c r="D22" s="26">
        <v>17.510000000000002</v>
      </c>
      <c r="E22" s="12">
        <f t="shared" si="0"/>
        <v>1.7510000000000001E-2</v>
      </c>
    </row>
    <row r="23" spans="1:5" ht="16.5" customHeight="1">
      <c r="A23" s="9" t="s">
        <v>80</v>
      </c>
      <c r="B23" s="10">
        <v>1E-3</v>
      </c>
      <c r="C23" s="34" t="s">
        <v>15</v>
      </c>
      <c r="D23" s="26">
        <v>1.08</v>
      </c>
      <c r="E23" s="12">
        <f t="shared" si="0"/>
        <v>1.08E-3</v>
      </c>
    </row>
    <row r="24" spans="1:5" ht="16.5" customHeight="1">
      <c r="A24" s="9" t="s">
        <v>95</v>
      </c>
      <c r="B24" s="10">
        <v>0.06</v>
      </c>
      <c r="C24" s="34" t="s">
        <v>15</v>
      </c>
      <c r="D24" s="26">
        <v>4.2300000000000004</v>
      </c>
      <c r="E24" s="12">
        <f t="shared" si="0"/>
        <v>0.25380000000000003</v>
      </c>
    </row>
    <row r="25" spans="1:5" ht="16.5" customHeight="1">
      <c r="A25" s="9" t="s">
        <v>48</v>
      </c>
      <c r="B25" s="10">
        <v>0.03</v>
      </c>
      <c r="C25" s="34" t="s">
        <v>15</v>
      </c>
      <c r="D25" s="26">
        <v>6.98</v>
      </c>
      <c r="E25" s="12">
        <f t="shared" si="0"/>
        <v>0.2094</v>
      </c>
    </row>
    <row r="26" spans="1:5" ht="16.5" customHeight="1">
      <c r="A26" s="9" t="s">
        <v>82</v>
      </c>
      <c r="B26" s="10">
        <v>1</v>
      </c>
      <c r="C26" s="34" t="s">
        <v>15</v>
      </c>
      <c r="D26" s="26">
        <v>0.22</v>
      </c>
      <c r="E26" s="12">
        <f t="shared" si="0"/>
        <v>0.22</v>
      </c>
    </row>
    <row r="27" spans="1:5" ht="15.75" customHeight="1">
      <c r="A27" s="9" t="s">
        <v>96</v>
      </c>
      <c r="B27" s="10">
        <v>0.05</v>
      </c>
      <c r="C27" s="34" t="s">
        <v>56</v>
      </c>
      <c r="D27" s="26">
        <v>1.49</v>
      </c>
      <c r="E27" s="12">
        <f t="shared" si="0"/>
        <v>7.4499999999999997E-2</v>
      </c>
    </row>
    <row r="28" spans="1:5" ht="16.5" customHeight="1">
      <c r="A28" s="30" t="s">
        <v>84</v>
      </c>
      <c r="B28" s="10"/>
      <c r="C28" s="34"/>
      <c r="D28" s="26"/>
      <c r="E28" s="12">
        <f t="shared" si="0"/>
        <v>0</v>
      </c>
    </row>
    <row r="29" spans="1:5" ht="16.5" customHeight="1">
      <c r="A29" s="9" t="s">
        <v>97</v>
      </c>
      <c r="B29" s="10">
        <v>0.03</v>
      </c>
      <c r="C29" s="34" t="s">
        <v>15</v>
      </c>
      <c r="D29" s="26">
        <v>6.98</v>
      </c>
      <c r="E29" s="12">
        <f t="shared" si="0"/>
        <v>0.2094</v>
      </c>
    </row>
    <row r="30" spans="1:5" ht="16.5" customHeight="1">
      <c r="A30" s="9" t="s">
        <v>98</v>
      </c>
      <c r="B30" s="10">
        <v>0.1</v>
      </c>
      <c r="C30" s="34" t="s">
        <v>15</v>
      </c>
      <c r="D30" s="26">
        <v>5.3</v>
      </c>
      <c r="E30" s="12">
        <f t="shared" si="0"/>
        <v>0.53</v>
      </c>
    </row>
    <row r="31" spans="1:5" ht="16.5" customHeight="1">
      <c r="A31" s="9" t="s">
        <v>88</v>
      </c>
      <c r="B31" s="10">
        <v>3.5000000000000003E-2</v>
      </c>
      <c r="C31" s="34" t="s">
        <v>15</v>
      </c>
      <c r="D31" s="26">
        <v>1.79</v>
      </c>
      <c r="E31" s="12">
        <f t="shared" si="0"/>
        <v>6.2650000000000011E-2</v>
      </c>
    </row>
    <row r="32" spans="1:5" ht="16.5" customHeight="1">
      <c r="A32" s="81" t="s">
        <v>89</v>
      </c>
      <c r="B32" s="10"/>
      <c r="C32" s="34"/>
      <c r="D32" s="26"/>
      <c r="E32" s="12">
        <f t="shared" si="0"/>
        <v>0</v>
      </c>
    </row>
    <row r="33" spans="1:5" ht="16.5" customHeight="1">
      <c r="A33" s="82" t="s">
        <v>90</v>
      </c>
      <c r="B33" s="10">
        <v>0.06</v>
      </c>
      <c r="C33" s="34" t="s">
        <v>15</v>
      </c>
      <c r="D33" s="26">
        <v>3.9</v>
      </c>
      <c r="E33" s="12">
        <f t="shared" si="0"/>
        <v>0.23399999999999999</v>
      </c>
    </row>
    <row r="34" spans="1:5" ht="16.5" customHeight="1">
      <c r="A34" s="82" t="s">
        <v>48</v>
      </c>
      <c r="B34" s="10">
        <v>0.03</v>
      </c>
      <c r="C34" s="34" t="s">
        <v>15</v>
      </c>
      <c r="D34" s="26">
        <v>6.98</v>
      </c>
      <c r="E34" s="12">
        <f t="shared" si="0"/>
        <v>0.2094</v>
      </c>
    </row>
    <row r="35" spans="1:5" ht="16.5" customHeight="1">
      <c r="A35" s="82" t="s">
        <v>91</v>
      </c>
      <c r="B35" s="10">
        <v>1E-3</v>
      </c>
      <c r="C35" s="34" t="s">
        <v>15</v>
      </c>
      <c r="D35" s="26">
        <v>37.799999999999997</v>
      </c>
      <c r="E35" s="12">
        <f t="shared" si="0"/>
        <v>3.78E-2</v>
      </c>
    </row>
    <row r="36" spans="1:5" ht="16.5" customHeight="1">
      <c r="A36" s="82"/>
      <c r="B36" s="10"/>
      <c r="C36" s="34"/>
      <c r="D36" s="26"/>
      <c r="E36" s="12">
        <f t="shared" si="0"/>
        <v>0</v>
      </c>
    </row>
    <row r="37" spans="1:5" ht="17.25">
      <c r="A37" s="13" t="s">
        <v>17</v>
      </c>
      <c r="B37" s="70">
        <f>SUM(E20:E36)</f>
        <v>2.21854</v>
      </c>
      <c r="C37" s="70"/>
      <c r="D37" s="70"/>
      <c r="E37" s="71"/>
    </row>
    <row r="38" spans="1:5" ht="18" thickBot="1">
      <c r="A38" s="14"/>
      <c r="B38" s="72"/>
      <c r="C38" s="72"/>
      <c r="D38" s="72"/>
      <c r="E38" s="72"/>
    </row>
    <row r="39" spans="1:5" ht="17.25">
      <c r="A39" s="31" t="s">
        <v>18</v>
      </c>
      <c r="B39" s="16">
        <f>B37</f>
        <v>2.21854</v>
      </c>
      <c r="C39" s="73" t="s">
        <v>19</v>
      </c>
      <c r="D39" s="73"/>
      <c r="E39" s="17">
        <f>B39/B12</f>
        <v>1.10927</v>
      </c>
    </row>
    <row r="40" spans="1:5" ht="17.25">
      <c r="A40" s="32" t="s">
        <v>20</v>
      </c>
      <c r="B40" s="19">
        <v>3.5</v>
      </c>
      <c r="C40" s="74" t="s">
        <v>21</v>
      </c>
      <c r="D40" s="75"/>
      <c r="E40" s="20">
        <f>E39/B40</f>
        <v>0.31693428571428572</v>
      </c>
    </row>
    <row r="41" spans="1:5" ht="18" thickBot="1">
      <c r="A41" s="21" t="s">
        <v>22</v>
      </c>
      <c r="B41" s="22">
        <f>B40-E39</f>
        <v>2.39073</v>
      </c>
      <c r="C41" s="76"/>
      <c r="D41" s="76"/>
      <c r="E41" s="23"/>
    </row>
    <row r="42" spans="1:5" ht="17.25">
      <c r="A42" s="29"/>
      <c r="B42" s="28"/>
      <c r="C42" s="28"/>
      <c r="D42" s="28"/>
      <c r="E42" s="27"/>
    </row>
    <row r="43" spans="1:5" ht="17.25">
      <c r="A43" s="33" t="s">
        <v>30</v>
      </c>
      <c r="B43" s="19"/>
      <c r="C43" s="24" t="s">
        <v>26</v>
      </c>
      <c r="D43" s="24" t="s">
        <v>99</v>
      </c>
      <c r="E43" s="27"/>
    </row>
    <row r="44" spans="1:5" ht="17.25">
      <c r="A44" s="33" t="s">
        <v>25</v>
      </c>
      <c r="B44" s="19"/>
      <c r="C44" s="33"/>
      <c r="D44" s="33"/>
      <c r="E44" s="27"/>
    </row>
    <row r="45" spans="1:5" ht="17.25">
      <c r="A45" s="33" t="s">
        <v>27</v>
      </c>
      <c r="B45" s="19"/>
      <c r="C45" s="33"/>
      <c r="D45" s="33"/>
      <c r="E45" s="27"/>
    </row>
    <row r="46" spans="1:5" ht="17.25">
      <c r="A46" s="33" t="s">
        <v>28</v>
      </c>
      <c r="B46" s="19"/>
      <c r="C46" s="33"/>
      <c r="D46" s="33"/>
      <c r="E46" s="27"/>
    </row>
    <row r="47" spans="1:5" ht="17.25">
      <c r="A47" s="33" t="s">
        <v>29</v>
      </c>
      <c r="B47" s="19"/>
      <c r="C47" s="33"/>
      <c r="D47" s="33"/>
      <c r="E47" s="27"/>
    </row>
    <row r="48" spans="1:5" ht="10.5" customHeight="1"/>
    <row r="49" spans="1:5" ht="18" customHeight="1" thickBot="1"/>
    <row r="50" spans="1:5" ht="18" customHeight="1">
      <c r="A50" s="59" t="s">
        <v>23</v>
      </c>
      <c r="B50" s="61"/>
      <c r="C50" s="61"/>
      <c r="D50" s="61" t="s">
        <v>24</v>
      </c>
      <c r="E50" s="63"/>
    </row>
    <row r="51" spans="1:5" ht="18" customHeight="1">
      <c r="A51" s="77"/>
      <c r="B51" s="78"/>
      <c r="C51" s="78"/>
      <c r="D51" s="68"/>
      <c r="E51" s="69"/>
    </row>
    <row r="52" spans="1:5" ht="18" customHeight="1">
      <c r="A52" s="77"/>
      <c r="B52" s="78"/>
      <c r="C52" s="78"/>
      <c r="D52" s="68"/>
      <c r="E52" s="69"/>
    </row>
    <row r="53" spans="1:5" ht="18" customHeight="1">
      <c r="A53" s="77"/>
      <c r="B53" s="78"/>
      <c r="C53" s="78"/>
      <c r="D53" s="68"/>
      <c r="E53" s="69"/>
    </row>
    <row r="54" spans="1:5" ht="18" customHeight="1">
      <c r="A54" s="77"/>
      <c r="B54" s="78"/>
      <c r="C54" s="78"/>
      <c r="D54" s="68"/>
      <c r="E54" s="69"/>
    </row>
    <row r="55" spans="1:5" ht="18" customHeight="1">
      <c r="A55" s="77"/>
      <c r="B55" s="78"/>
      <c r="C55" s="78"/>
      <c r="D55" s="68"/>
      <c r="E55" s="69"/>
    </row>
    <row r="56" spans="1:5" ht="18" customHeight="1">
      <c r="A56" s="77"/>
      <c r="B56" s="78"/>
      <c r="C56" s="78"/>
      <c r="D56" s="68"/>
      <c r="E56" s="69"/>
    </row>
    <row r="57" spans="1:5" ht="18" customHeight="1">
      <c r="A57" s="77"/>
      <c r="B57" s="78"/>
      <c r="C57" s="78"/>
      <c r="D57" s="68"/>
      <c r="E57" s="69"/>
    </row>
    <row r="58" spans="1:5" ht="18" customHeight="1">
      <c r="A58" s="77"/>
      <c r="B58" s="78"/>
      <c r="C58" s="78"/>
      <c r="D58" s="68"/>
      <c r="E58" s="69"/>
    </row>
    <row r="59" spans="1:5" ht="128.44999999999999" customHeight="1">
      <c r="A59" s="77"/>
      <c r="B59" s="78"/>
      <c r="C59" s="78"/>
      <c r="D59" s="68"/>
      <c r="E59" s="69"/>
    </row>
  </sheetData>
  <mergeCells count="25">
    <mergeCell ref="A51:C59"/>
    <mergeCell ref="D51:E59"/>
    <mergeCell ref="B37:E37"/>
    <mergeCell ref="B38:E38"/>
    <mergeCell ref="C39:D39"/>
    <mergeCell ref="C40:D40"/>
    <mergeCell ref="C41:D41"/>
    <mergeCell ref="A50:C50"/>
    <mergeCell ref="D50:E50"/>
    <mergeCell ref="B12:E12"/>
    <mergeCell ref="B13:E13"/>
    <mergeCell ref="B14:E14"/>
    <mergeCell ref="B15:E15"/>
    <mergeCell ref="B16:E16"/>
    <mergeCell ref="A18:A19"/>
    <mergeCell ref="B18:B19"/>
    <mergeCell ref="C18:C19"/>
    <mergeCell ref="D18:D19"/>
    <mergeCell ref="E18:E19"/>
    <mergeCell ref="A1:E6"/>
    <mergeCell ref="A7:E7"/>
    <mergeCell ref="A8:B9"/>
    <mergeCell ref="C8:C9"/>
    <mergeCell ref="D8:E8"/>
    <mergeCell ref="B11:E11"/>
  </mergeCells>
  <printOptions horizontalCentered="1"/>
  <pageMargins left="0.23622047244094491" right="0.27559055118110237" top="0.27559055118110237" bottom="7.874015748031496E-2" header="0.15748031496062992" footer="0.23622047244094491"/>
  <pageSetup paperSize="9" scale="94" orientation="portrait" r:id="rId1"/>
  <headerFooter alignWithMargins="0">
    <oddFooter>&amp;L&amp;"Calibri,Normal"Ficha Técnica&amp;R&amp;"Calibri,Normal"Página &amp;P de&amp;N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6</vt:i4>
      </vt:variant>
      <vt:variant>
        <vt:lpstr>Intervalos com nome</vt:lpstr>
      </vt:variant>
      <vt:variant>
        <vt:i4>6</vt:i4>
      </vt:variant>
    </vt:vector>
  </HeadingPairs>
  <TitlesOfParts>
    <vt:vector size="12" baseType="lpstr">
      <vt:lpstr>Sopa</vt:lpstr>
      <vt:lpstr>PratoPrincipal</vt:lpstr>
      <vt:lpstr>Sobremesa</vt:lpstr>
      <vt:lpstr>SopaAdaptada</vt:lpstr>
      <vt:lpstr>PratoPrincipalAdaptado</vt:lpstr>
      <vt:lpstr>SobremesaAdaptada</vt:lpstr>
      <vt:lpstr>PratoPrincipal!Área_de_Impressão</vt:lpstr>
      <vt:lpstr>PratoPrincipalAdaptado!Área_de_Impressão</vt:lpstr>
      <vt:lpstr>Sobremesa!Área_de_Impressão</vt:lpstr>
      <vt:lpstr>SobremesaAdaptada!Área_de_Impressão</vt:lpstr>
      <vt:lpstr>Sopa!Área_de_Impressão</vt:lpstr>
      <vt:lpstr>SopaAdaptada!Área_de_Impressão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Chef Sílvio Martins</dc:creator>
  <cp:lastModifiedBy>Franceliana Sousa</cp:lastModifiedBy>
  <dcterms:created xsi:type="dcterms:W3CDTF">2015-10-17T14:49:46Z</dcterms:created>
  <dcterms:modified xsi:type="dcterms:W3CDTF">2023-02-28T09:58:09Z</dcterms:modified>
</cp:coreProperties>
</file>