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jl\Downloads\"/>
    </mc:Choice>
  </mc:AlternateContent>
  <bookViews>
    <workbookView xWindow="0" yWindow="0" windowWidth="10965" windowHeight="5910" activeTab="1"/>
  </bookViews>
  <sheets>
    <sheet name="Sheet1" sheetId="1" r:id="rId1"/>
    <sheet name="Folha1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I13" i="1"/>
  <c r="I12" i="1"/>
  <c r="I11" i="1"/>
  <c r="I16" i="1"/>
  <c r="I15" i="1"/>
  <c r="I6" i="1"/>
  <c r="I8" i="1"/>
  <c r="I9" i="1"/>
  <c r="I10" i="1"/>
  <c r="I7" i="1"/>
  <c r="C31" i="1" l="1"/>
  <c r="C32" i="1" s="1"/>
  <c r="C34" i="1" s="1"/>
  <c r="C35" i="1" s="1"/>
  <c r="C36" i="1" l="1"/>
  <c r="C37" i="1" s="1"/>
</calcChain>
</file>

<file path=xl/sharedStrings.xml><?xml version="1.0" encoding="utf-8"?>
<sst xmlns="http://schemas.openxmlformats.org/spreadsheetml/2006/main" count="152" uniqueCount="106">
  <si>
    <t>Tipo:</t>
  </si>
  <si>
    <t>Prato quente</t>
  </si>
  <si>
    <t>Nº Pax:</t>
  </si>
  <si>
    <t>Peso Total:</t>
  </si>
  <si>
    <t xml:space="preserve">Tempo Preparação </t>
  </si>
  <si>
    <t>Tempo Confeção</t>
  </si>
  <si>
    <t>Nota:</t>
  </si>
  <si>
    <t>Qtdade</t>
  </si>
  <si>
    <t>Uni/Kg/Lt</t>
  </si>
  <si>
    <t>Produto</t>
  </si>
  <si>
    <t>Custo Unt</t>
  </si>
  <si>
    <t>Custo Total</t>
  </si>
  <si>
    <t>Obs</t>
  </si>
  <si>
    <t>Métodos de Preparação e Confecção</t>
  </si>
  <si>
    <t>N.º</t>
  </si>
  <si>
    <t>Acção</t>
  </si>
  <si>
    <t>Tempo</t>
  </si>
  <si>
    <t>Temp. ºC</t>
  </si>
  <si>
    <t>Observações</t>
  </si>
  <si>
    <t>Total</t>
  </si>
  <si>
    <t>Observações:</t>
  </si>
  <si>
    <t>Foto</t>
  </si>
  <si>
    <t>Custo Unitário</t>
  </si>
  <si>
    <t>Coeficiente / Rácio</t>
  </si>
  <si>
    <t>P.V.P. (s/IVA)</t>
  </si>
  <si>
    <t>Food Cost %</t>
  </si>
  <si>
    <t>Iva 23 %</t>
  </si>
  <si>
    <t>P.V.P. final</t>
  </si>
  <si>
    <t>Elaborado Por:</t>
  </si>
  <si>
    <t>Sopa de Abóbora</t>
  </si>
  <si>
    <r>
      <t xml:space="preserve">Categoria: </t>
    </r>
    <r>
      <rPr>
        <sz val="9"/>
        <color rgb="FF000000"/>
        <rFont val="Verdana"/>
        <family val="2"/>
      </rPr>
      <t>Entrada</t>
    </r>
  </si>
  <si>
    <t>Abóbora</t>
  </si>
  <si>
    <t>Batata</t>
  </si>
  <si>
    <t xml:space="preserve">Cebola </t>
  </si>
  <si>
    <t>Alho</t>
  </si>
  <si>
    <t xml:space="preserve">Alecrim </t>
  </si>
  <si>
    <t>Azeite</t>
  </si>
  <si>
    <t>Corgete</t>
  </si>
  <si>
    <t>Sal</t>
  </si>
  <si>
    <t>Pimenta</t>
  </si>
  <si>
    <t>Sementes de tangerina</t>
  </si>
  <si>
    <t>Kg</t>
  </si>
  <si>
    <t>Lt</t>
  </si>
  <si>
    <t>q.b.</t>
  </si>
  <si>
    <t>legumes</t>
  </si>
  <si>
    <t>Cortar</t>
  </si>
  <si>
    <t>Brunesa</t>
  </si>
  <si>
    <t xml:space="preserve">abóbora e a casca da courgete para guarnição </t>
  </si>
  <si>
    <t>Levar</t>
  </si>
  <si>
    <t>os da guarnição separados dos outros</t>
  </si>
  <si>
    <t>30 min</t>
  </si>
  <si>
    <t>180º</t>
  </si>
  <si>
    <t>Descascar/cortar</t>
  </si>
  <si>
    <t>Pôr em uma panela</t>
  </si>
  <si>
    <t>os legumes já assados com água e triturar tudo</t>
  </si>
  <si>
    <t xml:space="preserve">Retirar o alecrim </t>
  </si>
  <si>
    <t>Os legumes ao forno com alecrim</t>
  </si>
  <si>
    <t xml:space="preserve">Por fim </t>
  </si>
  <si>
    <t>Rétificar os temperos, por as guarnições e servir</t>
  </si>
  <si>
    <t>Marco Ribeiro</t>
  </si>
  <si>
    <t>Sobremesa</t>
  </si>
  <si>
    <t>Uni</t>
  </si>
  <si>
    <t>Ovos</t>
  </si>
  <si>
    <t>Açúcar</t>
  </si>
  <si>
    <t>Farinha de Espelta</t>
  </si>
  <si>
    <t>Tangerinas</t>
  </si>
  <si>
    <t>Manteiga</t>
  </si>
  <si>
    <t>kg</t>
  </si>
  <si>
    <t>Amoronas</t>
  </si>
  <si>
    <t>Flores</t>
  </si>
  <si>
    <t>Pré-aquecer</t>
  </si>
  <si>
    <t>Forno</t>
  </si>
  <si>
    <t>Partir</t>
  </si>
  <si>
    <t>Juntar</t>
  </si>
  <si>
    <t>Farinha e açucar</t>
  </si>
  <si>
    <t>Ovos batidos</t>
  </si>
  <si>
    <t>Derreter</t>
  </si>
  <si>
    <t>Mateiga aos ovos e açucar</t>
  </si>
  <si>
    <t>Espremer</t>
  </si>
  <si>
    <t>Sumo das tagerinas</t>
  </si>
  <si>
    <t>Retirar</t>
  </si>
  <si>
    <t>Zeste da casca da tangerina</t>
  </si>
  <si>
    <t>Colucar</t>
  </si>
  <si>
    <t>Folha de papel vegetal no tabuleiro</t>
  </si>
  <si>
    <t>Untar</t>
  </si>
  <si>
    <t>Folha de papel vegetal</t>
  </si>
  <si>
    <t>Verter</t>
  </si>
  <si>
    <t>Massa da torta</t>
  </si>
  <si>
    <t>Colocar</t>
  </si>
  <si>
    <t>Virar</t>
  </si>
  <si>
    <t>Torta para uma base lisa</t>
  </si>
  <si>
    <t>Enrrolar</t>
  </si>
  <si>
    <t>Cuidadosamente em uma folha de papel vegetal</t>
  </si>
  <si>
    <t>Torta enrrolada no frio</t>
  </si>
  <si>
    <t>Alexandre Murteira</t>
  </si>
  <si>
    <t>Custo Unt Custo Total Obs</t>
  </si>
  <si>
    <t>5 minutos</t>
  </si>
  <si>
    <t>200 ºC</t>
  </si>
  <si>
    <t>Apenas 80g</t>
  </si>
  <si>
    <t>Utilizar na geleia de tangerina</t>
  </si>
  <si>
    <t>Com 10g de manteiga</t>
  </si>
  <si>
    <t>20 minutos</t>
  </si>
  <si>
    <t>1 hora</t>
  </si>
  <si>
    <t>4 ºC</t>
  </si>
  <si>
    <t>Pelicular a Torta</t>
  </si>
  <si>
    <t>Torta de Tangerina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</si>
</sst>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[$€-2]\ #,##0.00;[$€-2]\ \-\ #,##0.00"/>
    <numFmt numFmtId="165" formatCode="#,##0.00\ \ ;\-#,##0.00\ \ "/>
    <numFmt numFmtId="166" formatCode="_-[$€-2]\ * #,##0.00_-;\-[$€-2]\ * #,##0.00_-;_-[$€-2]\ * &quot;-&quot;??_-;_-@_-"/>
    <numFmt numFmtId="167" formatCode="[$€-2]\ #,##0.00;[Red]\-[$€-2]\ #,##0.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8"/>
      <name val="Verdana"/>
      <family val="2"/>
    </font>
    <font>
      <b/>
      <sz val="9"/>
      <color indexed="8"/>
      <name val="Verdana"/>
      <family val="2"/>
    </font>
    <font>
      <sz val="11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Verdana"/>
      <family val="2"/>
    </font>
    <font>
      <sz val="11"/>
      <name val="Calibri"/>
      <family val="2"/>
      <scheme val="minor"/>
    </font>
    <font>
      <sz val="11"/>
      <name val="Verdana"/>
      <family val="2"/>
    </font>
    <font>
      <b/>
      <sz val="11"/>
      <name val="Calibri"/>
      <family val="2"/>
      <scheme val="minor"/>
    </font>
    <font>
      <sz val="10"/>
      <color theme="0" tint="-4.9989318521683403E-2"/>
      <name val="Verdana"/>
      <family val="2"/>
    </font>
    <font>
      <sz val="9"/>
      <color theme="0" tint="-4.9989318521683403E-2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Calibri"/>
      <family val="2"/>
      <scheme val="minor"/>
    </font>
    <font>
      <sz val="9"/>
      <color theme="1"/>
      <name val="Tahoma"/>
      <family val="2"/>
    </font>
    <font>
      <sz val="9"/>
      <color theme="1"/>
      <name val="Tahoma"/>
    </font>
    <font>
      <sz val="8"/>
      <name val="Tahoma"/>
      <family val="2"/>
    </font>
    <font>
      <sz val="9"/>
      <color rgb="FF000000"/>
      <name val="Verdana"/>
      <family val="2"/>
    </font>
    <font>
      <sz val="11"/>
      <color rgb="FF000000"/>
      <name val="Verdana"/>
      <family val="2"/>
    </font>
    <font>
      <b/>
      <sz val="9"/>
      <color rgb="FF000000"/>
      <name val="Verdana"/>
      <family val="2"/>
    </font>
    <font>
      <b/>
      <sz val="8"/>
      <color rgb="FF000000"/>
      <name val="Verdana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1"/>
      <color rgb="FF000000"/>
      <name val="Calibri"/>
      <family val="2"/>
    </font>
    <font>
      <sz val="9"/>
      <color rgb="FFF2F2F2"/>
      <name val="Verdana"/>
      <family val="2"/>
    </font>
    <font>
      <sz val="10"/>
      <color rgb="FFF2F2F2"/>
      <name val="Verdana"/>
      <family val="2"/>
    </font>
    <font>
      <b/>
      <sz val="17"/>
      <color rgb="FF333333"/>
      <name val="Arial"/>
      <family val="2"/>
    </font>
    <font>
      <b/>
      <sz val="10"/>
      <color rgb="FF333333"/>
      <name val="Arial"/>
      <family val="2"/>
    </font>
    <font>
      <b/>
      <sz val="8"/>
      <color rgb="FF333333"/>
      <name val="Arial"/>
      <family val="2"/>
    </font>
    <font>
      <sz val="8"/>
      <color rgb="FF333333"/>
      <name val="Arial"/>
      <family val="2"/>
    </font>
    <font>
      <sz val="7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/>
      <top/>
      <bottom style="medium">
        <color rgb="FFD7E6EC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>
      <alignment vertical="center"/>
    </xf>
  </cellStyleXfs>
  <cellXfs count="206">
    <xf numFmtId="0" fontId="0" fillId="0" borderId="0" xfId="0"/>
    <xf numFmtId="0" fontId="11" fillId="0" borderId="11" xfId="4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10" fillId="0" borderId="0" xfId="4" applyFont="1" applyAlignment="1"/>
    <xf numFmtId="0" fontId="11" fillId="0" borderId="0" xfId="4" applyFont="1" applyAlignment="1">
      <alignment vertical="center" wrapText="1"/>
    </xf>
    <xf numFmtId="0" fontId="5" fillId="0" borderId="16" xfId="0" applyFont="1" applyBorder="1"/>
    <xf numFmtId="0" fontId="0" fillId="0" borderId="0" xfId="0" applyAlignment="1">
      <alignment vertical="center"/>
    </xf>
    <xf numFmtId="164" fontId="14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6" fillId="0" borderId="11" xfId="0" applyFont="1" applyBorder="1"/>
    <xf numFmtId="164" fontId="16" fillId="2" borderId="11" xfId="0" applyNumberFormat="1" applyFont="1" applyFill="1" applyBorder="1"/>
    <xf numFmtId="164" fontId="18" fillId="0" borderId="11" xfId="0" applyNumberFormat="1" applyFont="1" applyBorder="1" applyAlignment="1">
      <alignment horizontal="center" vertical="center"/>
    </xf>
    <xf numFmtId="0" fontId="13" fillId="0" borderId="11" xfId="0" applyFont="1" applyBorder="1"/>
    <xf numFmtId="165" fontId="14" fillId="0" borderId="11" xfId="0" applyNumberFormat="1" applyFont="1" applyBorder="1" applyAlignment="1">
      <alignment horizontal="center" vertical="center"/>
    </xf>
    <xf numFmtId="2" fontId="13" fillId="0" borderId="11" xfId="1" applyNumberFormat="1" applyFont="1" applyBorder="1"/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17" fillId="2" borderId="19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/>
    <xf numFmtId="0" fontId="0" fillId="0" borderId="7" xfId="0" applyBorder="1" applyAlignment="1">
      <alignment horizontal="center"/>
    </xf>
    <xf numFmtId="0" fontId="11" fillId="0" borderId="11" xfId="4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166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10" fillId="0" borderId="13" xfId="4" applyFont="1" applyBorder="1" applyAlignment="1">
      <alignment horizontal="center"/>
    </xf>
    <xf numFmtId="0" fontId="26" fillId="0" borderId="30" xfId="0" applyFont="1" applyBorder="1" applyAlignment="1">
      <alignment vertical="center" wrapText="1"/>
    </xf>
    <xf numFmtId="0" fontId="26" fillId="0" borderId="26" xfId="0" applyFont="1" applyBorder="1" applyAlignment="1">
      <alignment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28" xfId="0" applyFont="1" applyBorder="1" applyAlignment="1">
      <alignment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25" fillId="0" borderId="32" xfId="0" applyFont="1" applyBorder="1" applyAlignment="1">
      <alignment vertical="center" wrapText="1"/>
    </xf>
    <xf numFmtId="0" fontId="25" fillId="0" borderId="28" xfId="0" applyFont="1" applyBorder="1" applyAlignment="1">
      <alignment vertical="center" wrapText="1"/>
    </xf>
    <xf numFmtId="0" fontId="25" fillId="0" borderId="29" xfId="0" applyFont="1" applyBorder="1" applyAlignment="1">
      <alignment vertical="center" wrapText="1"/>
    </xf>
    <xf numFmtId="0" fontId="32" fillId="0" borderId="32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167" fontId="30" fillId="0" borderId="28" xfId="0" applyNumberFormat="1" applyFont="1" applyBorder="1" applyAlignment="1">
      <alignment horizontal="center" vertical="center" wrapText="1"/>
    </xf>
    <xf numFmtId="167" fontId="25" fillId="0" borderId="28" xfId="0" applyNumberFormat="1" applyFont="1" applyBorder="1" applyAlignment="1">
      <alignment horizontal="center" vertical="center" wrapText="1"/>
    </xf>
    <xf numFmtId="0" fontId="28" fillId="0" borderId="28" xfId="0" applyFont="1" applyBorder="1" applyAlignment="1">
      <alignment horizontal="right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7" xfId="0" applyFont="1" applyBorder="1" applyAlignment="1">
      <alignment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35" fillId="3" borderId="28" xfId="0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vertical="center" wrapText="1"/>
    </xf>
    <xf numFmtId="167" fontId="36" fillId="3" borderId="28" xfId="0" applyNumberFormat="1" applyFont="1" applyFill="1" applyBorder="1" applyAlignment="1">
      <alignment horizontal="right" vertical="center" wrapText="1"/>
    </xf>
    <xf numFmtId="167" fontId="30" fillId="0" borderId="28" xfId="0" applyNumberFormat="1" applyFont="1" applyBorder="1" applyAlignment="1">
      <alignment vertical="center" wrapText="1"/>
    </xf>
    <xf numFmtId="0" fontId="32" fillId="0" borderId="28" xfId="0" applyFont="1" applyBorder="1" applyAlignment="1">
      <alignment horizontal="justify" vertical="center" wrapText="1"/>
    </xf>
    <xf numFmtId="0" fontId="33" fillId="0" borderId="32" xfId="0" applyFont="1" applyBorder="1" applyAlignment="1">
      <alignment vertical="center" wrapText="1"/>
    </xf>
    <xf numFmtId="0" fontId="33" fillId="0" borderId="28" xfId="0" applyFont="1" applyBorder="1" applyAlignment="1">
      <alignment horizontal="center" vertical="center" wrapText="1"/>
    </xf>
    <xf numFmtId="0" fontId="11" fillId="0" borderId="11" xfId="4" applyFont="1" applyBorder="1" applyAlignment="1">
      <alignment horizontal="left" wrapText="1"/>
    </xf>
    <xf numFmtId="0" fontId="11" fillId="0" borderId="2" xfId="4" applyFont="1" applyBorder="1" applyAlignment="1">
      <alignment horizontal="left" wrapText="1"/>
    </xf>
    <xf numFmtId="0" fontId="11" fillId="0" borderId="6" xfId="4" applyFont="1" applyBorder="1" applyAlignment="1">
      <alignment horizontal="left" wrapText="1"/>
    </xf>
    <xf numFmtId="0" fontId="11" fillId="0" borderId="2" xfId="4" applyFont="1" applyBorder="1" applyAlignment="1">
      <alignment horizontal="center" wrapText="1"/>
    </xf>
    <xf numFmtId="0" fontId="11" fillId="0" borderId="6" xfId="4" applyFont="1" applyBorder="1" applyAlignment="1">
      <alignment horizontal="center" wrapText="1"/>
    </xf>
    <xf numFmtId="0" fontId="11" fillId="0" borderId="2" xfId="4" applyFont="1" applyBorder="1" applyAlignment="1">
      <alignment horizontal="center" vertical="center" wrapText="1"/>
    </xf>
    <xf numFmtId="0" fontId="11" fillId="0" borderId="3" xfId="4" applyFont="1" applyBorder="1" applyAlignment="1">
      <alignment horizontal="center" vertical="center" wrapText="1"/>
    </xf>
    <xf numFmtId="0" fontId="11" fillId="0" borderId="6" xfId="4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3" fillId="0" borderId="2" xfId="4" applyFont="1" applyBorder="1" applyAlignment="1">
      <alignment horizontal="left" wrapText="1"/>
    </xf>
    <xf numFmtId="0" fontId="23" fillId="0" borderId="6" xfId="4" applyFont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1" fillId="0" borderId="2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10" fillId="0" borderId="15" xfId="4" applyFont="1" applyBorder="1" applyAlignment="1">
      <alignment horizontal="center"/>
    </xf>
    <xf numFmtId="0" fontId="10" fillId="0" borderId="16" xfId="4" applyFont="1" applyBorder="1" applyAlignment="1">
      <alignment horizontal="center"/>
    </xf>
    <xf numFmtId="0" fontId="10" fillId="0" borderId="20" xfId="4" applyFont="1" applyBorder="1" applyAlignment="1">
      <alignment horizontal="center"/>
    </xf>
    <xf numFmtId="0" fontId="10" fillId="0" borderId="13" xfId="4" applyFont="1" applyBorder="1" applyAlignment="1">
      <alignment horizontal="center"/>
    </xf>
    <xf numFmtId="0" fontId="11" fillId="0" borderId="11" xfId="4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10" xfId="0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5" fillId="0" borderId="16" xfId="0" applyFont="1" applyBorder="1" applyAlignment="1">
      <alignment horizontal="center"/>
    </xf>
    <xf numFmtId="0" fontId="0" fillId="0" borderId="16" xfId="0" applyBorder="1" applyAlignment="1">
      <alignment wrapText="1"/>
    </xf>
    <xf numFmtId="0" fontId="12" fillId="0" borderId="11" xfId="0" applyFont="1" applyBorder="1" applyAlignment="1">
      <alignment horizontal="center"/>
    </xf>
    <xf numFmtId="0" fontId="13" fillId="0" borderId="11" xfId="0" applyFont="1" applyBorder="1" applyAlignment="1">
      <alignment vertical="center"/>
    </xf>
    <xf numFmtId="0" fontId="15" fillId="0" borderId="11" xfId="0" applyFont="1" applyBorder="1" applyAlignment="1">
      <alignment horizontal="center"/>
    </xf>
    <xf numFmtId="0" fontId="13" fillId="0" borderId="1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wrapText="1"/>
    </xf>
    <xf numFmtId="0" fontId="19" fillId="0" borderId="9" xfId="0" applyFont="1" applyBorder="1" applyAlignment="1">
      <alignment horizontal="left" vertical="top"/>
    </xf>
    <xf numFmtId="0" fontId="13" fillId="0" borderId="5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18" fillId="0" borderId="2" xfId="0" applyFont="1" applyBorder="1" applyAlignment="1">
      <alignment horizontal="center"/>
    </xf>
    <xf numFmtId="0" fontId="20" fillId="0" borderId="3" xfId="0" applyFont="1" applyBorder="1" applyAlignment="1">
      <alignment wrapText="1"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wrapText="1"/>
    </xf>
    <xf numFmtId="0" fontId="25" fillId="0" borderId="35" xfId="0" applyFont="1" applyBorder="1" applyAlignment="1">
      <alignment vertical="center" wrapText="1"/>
    </xf>
    <xf numFmtId="0" fontId="25" fillId="0" borderId="27" xfId="0" applyFont="1" applyBorder="1" applyAlignment="1">
      <alignment vertical="center" wrapText="1"/>
    </xf>
    <xf numFmtId="0" fontId="25" fillId="0" borderId="30" xfId="0" applyFont="1" applyBorder="1" applyAlignment="1">
      <alignment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1" xfId="0" applyFont="1" applyBorder="1" applyAlignment="1">
      <alignment vertical="center" wrapText="1"/>
    </xf>
    <xf numFmtId="0" fontId="25" fillId="0" borderId="40" xfId="0" applyFont="1" applyBorder="1" applyAlignment="1">
      <alignment vertical="center" wrapText="1"/>
    </xf>
    <xf numFmtId="0" fontId="25" fillId="0" borderId="22" xfId="0" applyFont="1" applyBorder="1" applyAlignment="1">
      <alignment vertical="center" wrapText="1"/>
    </xf>
    <xf numFmtId="0" fontId="25" fillId="0" borderId="34" xfId="0" applyFont="1" applyBorder="1" applyAlignment="1">
      <alignment vertical="center" wrapText="1"/>
    </xf>
    <xf numFmtId="0" fontId="25" fillId="0" borderId="29" xfId="0" applyFont="1" applyBorder="1" applyAlignment="1">
      <alignment vertical="center" wrapText="1"/>
    </xf>
    <xf numFmtId="0" fontId="25" fillId="0" borderId="28" xfId="0" applyFont="1" applyBorder="1" applyAlignment="1">
      <alignment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vertical="center" wrapText="1"/>
    </xf>
    <xf numFmtId="0" fontId="25" fillId="0" borderId="41" xfId="0" applyFont="1" applyBorder="1" applyAlignment="1">
      <alignment vertical="center" wrapText="1"/>
    </xf>
    <xf numFmtId="0" fontId="27" fillId="0" borderId="38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27" fillId="0" borderId="35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5" fillId="0" borderId="23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3" fillId="0" borderId="35" xfId="0" applyFont="1" applyBorder="1" applyAlignment="1">
      <alignment vertical="center" wrapText="1"/>
    </xf>
    <xf numFmtId="0" fontId="33" fillId="0" borderId="30" xfId="0" applyFont="1" applyBorder="1" applyAlignment="1">
      <alignment vertical="center" wrapText="1"/>
    </xf>
    <xf numFmtId="0" fontId="31" fillId="0" borderId="36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5" fillId="0" borderId="21" xfId="0" applyFont="1" applyBorder="1" applyAlignment="1">
      <alignment vertical="top" wrapText="1"/>
    </xf>
    <xf numFmtId="0" fontId="25" fillId="0" borderId="22" xfId="0" applyFont="1" applyBorder="1" applyAlignment="1">
      <alignment vertical="top" wrapText="1"/>
    </xf>
    <xf numFmtId="0" fontId="25" fillId="0" borderId="23" xfId="0" applyFont="1" applyBorder="1" applyAlignment="1">
      <alignment vertical="top" wrapText="1"/>
    </xf>
    <xf numFmtId="0" fontId="25" fillId="0" borderId="24" xfId="0" applyFont="1" applyBorder="1" applyAlignment="1">
      <alignment vertical="top" wrapText="1"/>
    </xf>
    <xf numFmtId="0" fontId="25" fillId="0" borderId="25" xfId="0" applyFont="1" applyBorder="1" applyAlignment="1">
      <alignment vertical="top" wrapText="1"/>
    </xf>
    <xf numFmtId="0" fontId="25" fillId="0" borderId="26" xfId="0" applyFont="1" applyBorder="1" applyAlignment="1">
      <alignment vertical="top" wrapText="1"/>
    </xf>
    <xf numFmtId="0" fontId="25" fillId="0" borderId="35" xfId="0" applyFont="1" applyBorder="1" applyAlignment="1">
      <alignment horizontal="right" vertical="center" wrapText="1"/>
    </xf>
    <xf numFmtId="0" fontId="25" fillId="0" borderId="27" xfId="0" applyFont="1" applyBorder="1" applyAlignment="1">
      <alignment horizontal="right" vertical="center" wrapText="1"/>
    </xf>
    <xf numFmtId="0" fontId="26" fillId="0" borderId="35" xfId="0" applyFont="1" applyBorder="1" applyAlignment="1">
      <alignment vertical="center" wrapText="1"/>
    </xf>
    <xf numFmtId="0" fontId="26" fillId="0" borderId="27" xfId="0" applyFont="1" applyBorder="1" applyAlignment="1">
      <alignment vertical="center" wrapText="1"/>
    </xf>
    <xf numFmtId="0" fontId="26" fillId="0" borderId="3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right" vertical="center" wrapText="1"/>
    </xf>
    <xf numFmtId="0" fontId="39" fillId="0" borderId="42" xfId="0" applyFont="1" applyBorder="1" applyAlignment="1">
      <alignment horizontal="right" vertical="center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right" vertical="center" wrapText="1"/>
    </xf>
    <xf numFmtId="9" fontId="39" fillId="0" borderId="0" xfId="0" applyNumberFormat="1" applyFont="1" applyAlignment="1">
      <alignment horizontal="right" vertical="center" wrapText="1"/>
    </xf>
    <xf numFmtId="0" fontId="40" fillId="0" borderId="0" xfId="0" applyFont="1" applyAlignment="1">
      <alignment horizontal="right" vertical="center" wrapText="1"/>
    </xf>
    <xf numFmtId="0" fontId="39" fillId="0" borderId="0" xfId="0" applyFont="1" applyAlignment="1">
      <alignment horizontal="left" vertical="center" wrapText="1" indent="1"/>
    </xf>
    <xf numFmtId="0" fontId="40" fillId="0" borderId="0" xfId="0" applyFont="1" applyAlignment="1">
      <alignment horizontal="left" vertical="center" wrapText="1" indent="1"/>
    </xf>
    <xf numFmtId="0" fontId="40" fillId="0" borderId="0" xfId="0" applyFont="1" applyAlignment="1">
      <alignment horizontal="left" vertical="center" wrapText="1"/>
    </xf>
    <xf numFmtId="9" fontId="40" fillId="0" borderId="0" xfId="0" applyNumberFormat="1" applyFont="1" applyAlignment="1">
      <alignment horizontal="right" vertical="center" wrapText="1"/>
    </xf>
    <xf numFmtId="0" fontId="41" fillId="0" borderId="0" xfId="0" applyFont="1" applyAlignment="1">
      <alignment horizontal="left" vertical="center" wrapText="1"/>
    </xf>
  </cellXfs>
  <cellStyles count="5">
    <cellStyle name="Moeda" xfId="1" builtinId="4"/>
    <cellStyle name="Normal" xfId="0" builtinId="0"/>
    <cellStyle name="Normal 2" xfId="2"/>
    <cellStyle name="Normal 3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35</xdr:row>
      <xdr:rowOff>0</xdr:rowOff>
    </xdr:to>
    <xdr:sp macro="" textlink="">
      <xdr:nvSpPr>
        <xdr:cNvPr id="1025" name="AutoShape 1" descr="Resultado de imagem para cheesecake de maracujá e gila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7105650" y="601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147204</xdr:colOff>
      <xdr:row>0</xdr:row>
      <xdr:rowOff>69272</xdr:rowOff>
    </xdr:from>
    <xdr:to>
      <xdr:col>1</xdr:col>
      <xdr:colOff>560243</xdr:colOff>
      <xdr:row>3</xdr:row>
      <xdr:rowOff>79153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A8EC14C2-B0CB-48C7-B857-B762E1DC60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204" y="69272"/>
          <a:ext cx="1201016" cy="512108"/>
        </a:xfrm>
        <a:prstGeom prst="rect">
          <a:avLst/>
        </a:prstGeom>
      </xdr:spPr>
    </xdr:pic>
    <xdr:clientData/>
  </xdr:twoCellAnchor>
  <xdr:twoCellAnchor editAs="oneCell">
    <xdr:from>
      <xdr:col>7</xdr:col>
      <xdr:colOff>259772</xdr:colOff>
      <xdr:row>31</xdr:row>
      <xdr:rowOff>25978</xdr:rowOff>
    </xdr:from>
    <xdr:to>
      <xdr:col>9</xdr:col>
      <xdr:colOff>891886</xdr:colOff>
      <xdr:row>38</xdr:row>
      <xdr:rowOff>155863</xdr:rowOff>
    </xdr:to>
    <xdr:pic>
      <xdr:nvPicPr>
        <xdr:cNvPr id="4" name="Imagem 3" descr="Caldo de abóbora com creme de leite - cremoso e delicioso!">
          <a:extLst>
            <a:ext uri="{FF2B5EF4-FFF2-40B4-BE49-F238E27FC236}">
              <a16:creationId xmlns="" xmlns:a16="http://schemas.microsoft.com/office/drawing/2014/main" id="{769FE513-A1DA-4D5B-AC64-0262A744F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4408" y="5117523"/>
          <a:ext cx="2173433" cy="1220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156883</xdr:rowOff>
    </xdr:from>
    <xdr:to>
      <xdr:col>1</xdr:col>
      <xdr:colOff>549088</xdr:colOff>
      <xdr:row>2</xdr:row>
      <xdr:rowOff>261658</xdr:rowOff>
    </xdr:to>
    <xdr:pic>
      <xdr:nvPicPr>
        <xdr:cNvPr id="2" name="Picture 2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883"/>
          <a:ext cx="1535206" cy="50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45</xdr:row>
      <xdr:rowOff>104775</xdr:rowOff>
    </xdr:to>
    <xdr:sp macro="" textlink="">
      <xdr:nvSpPr>
        <xdr:cNvPr id="2050" name="AutoShape 2" descr="blob:https://web.whatsapp.com/584bbce4-896a-4718-a4dd-4692d753e3e1"/>
        <xdr:cNvSpPr>
          <a:spLocks noChangeAspect="1" noChangeArrowheads="1"/>
        </xdr:cNvSpPr>
      </xdr:nvSpPr>
      <xdr:spPr bwMode="auto">
        <a:xfrm>
          <a:off x="6610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44824</xdr:colOff>
      <xdr:row>40</xdr:row>
      <xdr:rowOff>11206</xdr:rowOff>
    </xdr:from>
    <xdr:to>
      <xdr:col>10</xdr:col>
      <xdr:colOff>2802</xdr:colOff>
      <xdr:row>53</xdr:row>
      <xdr:rowOff>168088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8765" y="9087971"/>
          <a:ext cx="2983566" cy="27230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zoomScale="70" zoomScaleNormal="70" workbookViewId="0">
      <selection activeCell="N11" sqref="N11"/>
    </sheetView>
  </sheetViews>
  <sheetFormatPr defaultRowHeight="15" x14ac:dyDescent="0.25"/>
  <cols>
    <col min="1" max="1" width="11.85546875" customWidth="1"/>
    <col min="2" max="2" width="10.42578125" bestFit="1" customWidth="1"/>
    <col min="3" max="3" width="14" customWidth="1"/>
    <col min="4" max="4" width="8.7109375" customWidth="1"/>
    <col min="5" max="5" width="51.28515625" customWidth="1"/>
    <col min="6" max="6" width="9.85546875" customWidth="1"/>
    <col min="7" max="7" width="8.7109375" customWidth="1"/>
    <col min="8" max="8" width="9.85546875" customWidth="1"/>
    <col min="9" max="9" width="13.28515625" customWidth="1"/>
    <col min="10" max="10" width="16.42578125" customWidth="1"/>
    <col min="11" max="11" width="9.140625" customWidth="1"/>
  </cols>
  <sheetData>
    <row r="1" spans="1:10" ht="15" customHeight="1" x14ac:dyDescent="0.25">
      <c r="A1" s="75"/>
      <c r="B1" s="76"/>
      <c r="C1" s="99" t="s">
        <v>29</v>
      </c>
      <c r="D1" s="100"/>
      <c r="E1" s="100"/>
      <c r="F1" s="100"/>
      <c r="G1" s="100"/>
      <c r="H1" s="100"/>
      <c r="I1" s="100"/>
      <c r="J1" s="101"/>
    </row>
    <row r="2" spans="1:10" ht="12.6" customHeight="1" x14ac:dyDescent="0.25">
      <c r="A2" s="77"/>
      <c r="B2" s="78"/>
      <c r="C2" s="106" t="s">
        <v>30</v>
      </c>
      <c r="D2" s="107"/>
      <c r="E2" s="108"/>
      <c r="F2" s="35" t="s">
        <v>0</v>
      </c>
      <c r="G2" s="102" t="s">
        <v>1</v>
      </c>
      <c r="H2" s="103"/>
      <c r="I2" s="35" t="s">
        <v>2</v>
      </c>
      <c r="J2" s="23">
        <v>2</v>
      </c>
    </row>
    <row r="3" spans="1:10" ht="12.6" customHeight="1" x14ac:dyDescent="0.25">
      <c r="A3" s="77"/>
      <c r="B3" s="78"/>
      <c r="C3" s="17" t="s">
        <v>3</v>
      </c>
      <c r="D3" s="18"/>
      <c r="E3" s="9" t="s">
        <v>4</v>
      </c>
      <c r="F3" s="37"/>
      <c r="G3" s="37"/>
      <c r="H3" s="102" t="s">
        <v>5</v>
      </c>
      <c r="I3" s="105"/>
      <c r="J3" s="37"/>
    </row>
    <row r="4" spans="1:10" ht="12.6" customHeight="1" thickBot="1" x14ac:dyDescent="0.3">
      <c r="A4" s="79"/>
      <c r="B4" s="80"/>
      <c r="C4" s="10" t="s">
        <v>6</v>
      </c>
      <c r="D4" s="109"/>
      <c r="E4" s="110"/>
      <c r="F4" s="110"/>
      <c r="G4" s="110"/>
      <c r="H4" s="110"/>
      <c r="I4" s="110"/>
      <c r="J4" s="111"/>
    </row>
    <row r="5" spans="1:10" ht="12.6" customHeight="1" x14ac:dyDescent="0.25">
      <c r="A5" s="24" t="s">
        <v>7</v>
      </c>
      <c r="B5" s="21" t="s">
        <v>8</v>
      </c>
      <c r="C5" s="112" t="s">
        <v>9</v>
      </c>
      <c r="D5" s="113"/>
      <c r="E5" s="113"/>
      <c r="F5" s="113"/>
      <c r="G5" s="113"/>
      <c r="H5" s="6" t="s">
        <v>10</v>
      </c>
      <c r="I5" s="6" t="s">
        <v>11</v>
      </c>
      <c r="J5" s="25" t="s">
        <v>12</v>
      </c>
    </row>
    <row r="6" spans="1:10" ht="30" customHeight="1" x14ac:dyDescent="0.25">
      <c r="A6" s="26">
        <v>0.24</v>
      </c>
      <c r="B6" s="20" t="s">
        <v>41</v>
      </c>
      <c r="C6" s="81" t="s">
        <v>31</v>
      </c>
      <c r="D6" s="82"/>
      <c r="E6" s="82"/>
      <c r="F6" s="82"/>
      <c r="G6" s="83"/>
      <c r="H6" s="22">
        <v>1.0900000000000001</v>
      </c>
      <c r="I6" s="12">
        <f>A6*H6</f>
        <v>0.2616</v>
      </c>
      <c r="J6" s="34"/>
    </row>
    <row r="7" spans="1:10" ht="12.6" customHeight="1" x14ac:dyDescent="0.25">
      <c r="A7" s="36">
        <v>0.1</v>
      </c>
      <c r="B7" s="19" t="s">
        <v>41</v>
      </c>
      <c r="C7" s="104" t="s">
        <v>32</v>
      </c>
      <c r="D7" s="105"/>
      <c r="E7" s="105"/>
      <c r="F7" s="105"/>
      <c r="G7" s="105"/>
      <c r="H7" s="22">
        <v>1.26</v>
      </c>
      <c r="I7" s="12">
        <f t="shared" ref="I7:I14" si="0">A7*H7</f>
        <v>0.126</v>
      </c>
      <c r="J7" s="11"/>
    </row>
    <row r="8" spans="1:10" ht="12" customHeight="1" x14ac:dyDescent="0.25">
      <c r="A8" s="36">
        <v>0.33</v>
      </c>
      <c r="B8" s="19" t="s">
        <v>41</v>
      </c>
      <c r="C8" s="104" t="s">
        <v>33</v>
      </c>
      <c r="D8" s="105"/>
      <c r="E8" s="105"/>
      <c r="F8" s="105"/>
      <c r="G8" s="105"/>
      <c r="H8" s="22">
        <v>1.79</v>
      </c>
      <c r="I8" s="12">
        <f t="shared" si="0"/>
        <v>0.5907</v>
      </c>
      <c r="J8" s="11"/>
    </row>
    <row r="9" spans="1:10" ht="12.6" customHeight="1" x14ac:dyDescent="0.25">
      <c r="A9" s="36">
        <v>6.0000000000000001E-3</v>
      </c>
      <c r="B9" s="19" t="s">
        <v>41</v>
      </c>
      <c r="C9" s="86" t="s">
        <v>34</v>
      </c>
      <c r="D9" s="87"/>
      <c r="E9" s="87"/>
      <c r="F9" s="87"/>
      <c r="G9" s="88"/>
      <c r="H9" s="33">
        <v>4.9800000000000004</v>
      </c>
      <c r="I9" s="12">
        <f t="shared" si="0"/>
        <v>2.9880000000000004E-2</v>
      </c>
      <c r="J9" s="11"/>
    </row>
    <row r="10" spans="1:10" ht="12.6" customHeight="1" x14ac:dyDescent="0.25">
      <c r="A10" s="36">
        <v>0.01</v>
      </c>
      <c r="B10" s="19" t="s">
        <v>41</v>
      </c>
      <c r="C10" s="104" t="s">
        <v>35</v>
      </c>
      <c r="D10" s="105"/>
      <c r="E10" s="105"/>
      <c r="F10" s="105"/>
      <c r="G10" s="105"/>
      <c r="H10" s="22">
        <v>74.5</v>
      </c>
      <c r="I10" s="12">
        <f t="shared" si="0"/>
        <v>0.745</v>
      </c>
      <c r="J10" s="11"/>
    </row>
    <row r="11" spans="1:10" ht="12.6" customHeight="1" x14ac:dyDescent="0.25">
      <c r="A11" s="36">
        <v>0.02</v>
      </c>
      <c r="B11" s="19" t="s">
        <v>42</v>
      </c>
      <c r="C11" s="86" t="s">
        <v>36</v>
      </c>
      <c r="D11" s="87"/>
      <c r="E11" s="87"/>
      <c r="F11" s="87"/>
      <c r="G11" s="88"/>
      <c r="H11" s="22">
        <v>5.72</v>
      </c>
      <c r="I11" s="12">
        <f t="shared" si="0"/>
        <v>0.1144</v>
      </c>
      <c r="J11" s="11"/>
    </row>
    <row r="12" spans="1:10" ht="12" customHeight="1" x14ac:dyDescent="0.25">
      <c r="A12" s="36">
        <v>0.15</v>
      </c>
      <c r="B12" s="19" t="s">
        <v>41</v>
      </c>
      <c r="C12" s="86" t="s">
        <v>37</v>
      </c>
      <c r="D12" s="87"/>
      <c r="E12" s="87"/>
      <c r="F12" s="87"/>
      <c r="G12" s="88"/>
      <c r="H12" s="22">
        <v>2.99</v>
      </c>
      <c r="I12" s="12">
        <f t="shared" si="0"/>
        <v>0.44850000000000001</v>
      </c>
      <c r="J12" s="11"/>
    </row>
    <row r="13" spans="1:10" ht="12" customHeight="1" x14ac:dyDescent="0.25">
      <c r="A13" s="36">
        <v>5.0000000000000001E-3</v>
      </c>
      <c r="B13" s="19" t="s">
        <v>43</v>
      </c>
      <c r="C13" s="86" t="s">
        <v>38</v>
      </c>
      <c r="D13" s="87"/>
      <c r="E13" s="87"/>
      <c r="F13" s="87"/>
      <c r="G13" s="88"/>
      <c r="H13" s="22">
        <v>0.25</v>
      </c>
      <c r="I13" s="12">
        <f t="shared" si="0"/>
        <v>1.25E-3</v>
      </c>
      <c r="J13" s="11"/>
    </row>
    <row r="14" spans="1:10" ht="12" customHeight="1" x14ac:dyDescent="0.25">
      <c r="A14" s="36">
        <v>3.0000000000000001E-3</v>
      </c>
      <c r="B14" s="19" t="s">
        <v>43</v>
      </c>
      <c r="C14" s="86" t="s">
        <v>39</v>
      </c>
      <c r="D14" s="87"/>
      <c r="E14" s="87"/>
      <c r="F14" s="87"/>
      <c r="G14" s="88"/>
      <c r="H14" s="22">
        <v>16.46</v>
      </c>
      <c r="I14" s="12">
        <f t="shared" si="0"/>
        <v>4.938E-2</v>
      </c>
      <c r="J14" s="11"/>
    </row>
    <row r="15" spans="1:10" ht="12.6" customHeight="1" x14ac:dyDescent="0.25">
      <c r="A15" s="36"/>
      <c r="B15" s="19" t="s">
        <v>43</v>
      </c>
      <c r="C15" s="86" t="s">
        <v>40</v>
      </c>
      <c r="D15" s="87"/>
      <c r="E15" s="87"/>
      <c r="F15" s="87"/>
      <c r="G15" s="88"/>
      <c r="H15" s="22"/>
      <c r="I15" s="12">
        <f>A15*H15</f>
        <v>0</v>
      </c>
      <c r="J15" s="11"/>
    </row>
    <row r="16" spans="1:10" ht="12.6" customHeight="1" x14ac:dyDescent="0.25">
      <c r="A16" s="36"/>
      <c r="B16" s="19"/>
      <c r="C16" s="86"/>
      <c r="D16" s="87"/>
      <c r="E16" s="87"/>
      <c r="F16" s="87"/>
      <c r="G16" s="88"/>
      <c r="H16" s="22"/>
      <c r="I16" s="12">
        <f>A16*H16</f>
        <v>0</v>
      </c>
      <c r="J16" s="11"/>
    </row>
    <row r="17" spans="1:11" ht="12.6" customHeight="1" thickBot="1" x14ac:dyDescent="0.3">
      <c r="A17" s="134" t="s">
        <v>13</v>
      </c>
      <c r="B17" s="135"/>
      <c r="C17" s="135"/>
      <c r="D17" s="135"/>
      <c r="E17" s="135"/>
      <c r="F17" s="135"/>
      <c r="G17" s="135"/>
      <c r="H17" s="135"/>
      <c r="I17" s="135"/>
      <c r="J17" s="135"/>
    </row>
    <row r="18" spans="1:11" ht="12.6" customHeight="1" x14ac:dyDescent="0.25">
      <c r="A18" s="38" t="s">
        <v>14</v>
      </c>
      <c r="B18" s="94" t="s">
        <v>15</v>
      </c>
      <c r="C18" s="94"/>
      <c r="D18" s="94" t="s">
        <v>9</v>
      </c>
      <c r="E18" s="94"/>
      <c r="F18" s="38" t="s">
        <v>16</v>
      </c>
      <c r="G18" s="38" t="s">
        <v>17</v>
      </c>
      <c r="H18" s="91" t="s">
        <v>18</v>
      </c>
      <c r="I18" s="92"/>
      <c r="J18" s="93"/>
    </row>
    <row r="19" spans="1:11" ht="12.6" customHeight="1" x14ac:dyDescent="0.25">
      <c r="A19" s="27">
        <v>1</v>
      </c>
      <c r="B19" s="65" t="s">
        <v>52</v>
      </c>
      <c r="C19" s="65"/>
      <c r="D19" s="73" t="s">
        <v>44</v>
      </c>
      <c r="E19" s="74"/>
      <c r="F19" s="1"/>
      <c r="G19" s="1"/>
      <c r="H19" s="70"/>
      <c r="I19" s="71"/>
      <c r="J19" s="72"/>
    </row>
    <row r="20" spans="1:11" ht="12.6" customHeight="1" x14ac:dyDescent="0.25">
      <c r="A20" s="27">
        <v>2</v>
      </c>
      <c r="B20" s="66" t="s">
        <v>45</v>
      </c>
      <c r="C20" s="67"/>
      <c r="D20" s="95" t="s">
        <v>47</v>
      </c>
      <c r="E20" s="95"/>
      <c r="F20" s="1"/>
      <c r="G20" s="1"/>
      <c r="H20" s="70" t="s">
        <v>46</v>
      </c>
      <c r="I20" s="71"/>
      <c r="J20" s="72"/>
      <c r="K20" s="4"/>
    </row>
    <row r="21" spans="1:11" ht="12.6" customHeight="1" x14ac:dyDescent="0.25">
      <c r="A21" s="27">
        <v>3</v>
      </c>
      <c r="B21" s="66" t="s">
        <v>48</v>
      </c>
      <c r="C21" s="67"/>
      <c r="D21" s="68" t="s">
        <v>56</v>
      </c>
      <c r="E21" s="69"/>
      <c r="F21" s="1" t="s">
        <v>50</v>
      </c>
      <c r="G21" s="1" t="s">
        <v>51</v>
      </c>
      <c r="H21" s="70" t="s">
        <v>49</v>
      </c>
      <c r="I21" s="71"/>
      <c r="J21" s="72"/>
      <c r="K21" s="5"/>
    </row>
    <row r="22" spans="1:11" ht="12.6" customHeight="1" x14ac:dyDescent="0.25">
      <c r="A22" s="27">
        <v>4</v>
      </c>
      <c r="B22" s="66" t="s">
        <v>53</v>
      </c>
      <c r="C22" s="67"/>
      <c r="D22" s="68" t="s">
        <v>54</v>
      </c>
      <c r="E22" s="69"/>
      <c r="F22" s="1"/>
      <c r="G22" s="1"/>
      <c r="H22" s="70" t="s">
        <v>55</v>
      </c>
      <c r="I22" s="71"/>
      <c r="J22" s="72"/>
      <c r="K22" s="5"/>
    </row>
    <row r="23" spans="1:11" ht="12.6" customHeight="1" x14ac:dyDescent="0.25">
      <c r="A23" s="27">
        <v>5</v>
      </c>
      <c r="B23" s="66" t="s">
        <v>57</v>
      </c>
      <c r="C23" s="67"/>
      <c r="D23" s="68" t="s">
        <v>58</v>
      </c>
      <c r="E23" s="69"/>
      <c r="F23" s="1"/>
      <c r="G23" s="1"/>
      <c r="H23" s="70"/>
      <c r="I23" s="71"/>
      <c r="J23" s="72"/>
      <c r="K23" s="5"/>
    </row>
    <row r="24" spans="1:11" ht="12.6" customHeight="1" x14ac:dyDescent="0.25">
      <c r="A24" s="27">
        <v>6</v>
      </c>
      <c r="B24" s="66"/>
      <c r="C24" s="67"/>
      <c r="D24" s="68"/>
      <c r="E24" s="69"/>
      <c r="F24" s="1"/>
      <c r="G24" s="1"/>
      <c r="H24" s="70"/>
      <c r="I24" s="71"/>
      <c r="J24" s="72"/>
      <c r="K24" s="5"/>
    </row>
    <row r="25" spans="1:11" ht="12.6" customHeight="1" x14ac:dyDescent="0.25">
      <c r="A25" s="27">
        <v>7</v>
      </c>
      <c r="B25" s="84"/>
      <c r="C25" s="85"/>
      <c r="D25" s="68"/>
      <c r="E25" s="69"/>
      <c r="F25" s="1"/>
      <c r="G25" s="1"/>
      <c r="H25" s="70"/>
      <c r="I25" s="71"/>
      <c r="J25" s="72"/>
      <c r="K25" s="5"/>
    </row>
    <row r="26" spans="1:11" ht="12.6" customHeight="1" x14ac:dyDescent="0.25">
      <c r="A26" s="27">
        <v>8</v>
      </c>
      <c r="B26" s="89"/>
      <c r="C26" s="90"/>
      <c r="D26" s="68"/>
      <c r="E26" s="69"/>
      <c r="F26" s="1"/>
      <c r="G26" s="1"/>
      <c r="H26" s="70"/>
      <c r="I26" s="71"/>
      <c r="J26" s="72"/>
      <c r="K26" s="5"/>
    </row>
    <row r="27" spans="1:11" ht="12.6" customHeight="1" x14ac:dyDescent="0.25">
      <c r="A27" s="27">
        <v>9</v>
      </c>
      <c r="B27" s="66"/>
      <c r="C27" s="67"/>
      <c r="D27" s="68"/>
      <c r="E27" s="69"/>
      <c r="F27" s="1"/>
      <c r="G27" s="1"/>
      <c r="H27" s="70"/>
      <c r="I27" s="71"/>
      <c r="J27" s="72"/>
      <c r="K27" s="5"/>
    </row>
    <row r="28" spans="1:11" ht="12.6" customHeight="1" x14ac:dyDescent="0.25">
      <c r="A28" s="27">
        <v>10</v>
      </c>
      <c r="B28" s="66"/>
      <c r="C28" s="67"/>
      <c r="D28" s="68"/>
      <c r="E28" s="69"/>
      <c r="F28" s="1"/>
      <c r="G28" s="1"/>
      <c r="H28" s="70"/>
      <c r="I28" s="71"/>
      <c r="J28" s="72"/>
      <c r="K28" s="5"/>
    </row>
    <row r="29" spans="1:11" ht="12.6" customHeight="1" x14ac:dyDescent="0.25">
      <c r="A29" s="27">
        <v>11</v>
      </c>
      <c r="B29" s="66"/>
      <c r="C29" s="67"/>
      <c r="D29" s="68"/>
      <c r="E29" s="69"/>
      <c r="F29" s="1"/>
      <c r="G29" s="1"/>
      <c r="H29" s="70"/>
      <c r="I29" s="71"/>
      <c r="J29" s="72"/>
      <c r="K29" s="5"/>
    </row>
    <row r="30" spans="1:11" ht="12.6" customHeight="1" x14ac:dyDescent="0.25">
      <c r="A30" s="27">
        <v>12</v>
      </c>
      <c r="B30" s="66"/>
      <c r="C30" s="67"/>
      <c r="D30" s="68"/>
      <c r="E30" s="69"/>
      <c r="F30" s="1"/>
      <c r="G30" s="1"/>
      <c r="H30" s="70"/>
      <c r="I30" s="71"/>
      <c r="J30" s="72"/>
      <c r="K30" s="5"/>
    </row>
    <row r="31" spans="1:11" ht="12.6" customHeight="1" x14ac:dyDescent="0.25">
      <c r="A31" s="114" t="s">
        <v>19</v>
      </c>
      <c r="B31" s="126"/>
      <c r="C31" s="13">
        <f>SUM(I6:I16)</f>
        <v>2.3667100000000003</v>
      </c>
      <c r="D31" s="127" t="s">
        <v>20</v>
      </c>
      <c r="E31" s="128"/>
      <c r="F31" s="128"/>
      <c r="G31" s="129"/>
      <c r="H31" s="96" t="s">
        <v>21</v>
      </c>
      <c r="I31" s="97"/>
      <c r="J31" s="98"/>
      <c r="K31" s="5"/>
    </row>
    <row r="32" spans="1:11" ht="12.6" customHeight="1" x14ac:dyDescent="0.25">
      <c r="A32" s="114" t="s">
        <v>22</v>
      </c>
      <c r="B32" s="115"/>
      <c r="C32" s="8">
        <f>(C31/J2)</f>
        <v>1.1833550000000002</v>
      </c>
      <c r="D32" s="117"/>
      <c r="E32" s="118"/>
      <c r="F32" s="118"/>
      <c r="G32" s="119"/>
      <c r="I32" s="2"/>
      <c r="J32" s="28"/>
      <c r="K32" s="5"/>
    </row>
    <row r="33" spans="1:11" ht="12.6" customHeight="1" x14ac:dyDescent="0.25">
      <c r="A33" s="116" t="s">
        <v>23</v>
      </c>
      <c r="B33" s="116"/>
      <c r="C33" s="14">
        <v>3</v>
      </c>
      <c r="D33" s="120"/>
      <c r="E33" s="121"/>
      <c r="F33" s="121"/>
      <c r="G33" s="122"/>
      <c r="H33" s="3"/>
      <c r="I33" s="7"/>
      <c r="J33" s="29"/>
      <c r="K33" s="5"/>
    </row>
    <row r="34" spans="1:11" ht="12.6" customHeight="1" x14ac:dyDescent="0.25">
      <c r="A34" s="114" t="s">
        <v>24</v>
      </c>
      <c r="B34" s="115"/>
      <c r="C34" s="15">
        <f>C32*C33</f>
        <v>3.5500650000000005</v>
      </c>
      <c r="D34" s="120"/>
      <c r="E34" s="121"/>
      <c r="F34" s="121"/>
      <c r="G34" s="122"/>
      <c r="H34" s="3"/>
      <c r="J34" s="29"/>
      <c r="K34" s="5"/>
    </row>
    <row r="35" spans="1:11" ht="12.6" customHeight="1" x14ac:dyDescent="0.25">
      <c r="A35" s="116" t="s">
        <v>25</v>
      </c>
      <c r="B35" s="116"/>
      <c r="C35" s="16">
        <f>(C32/C34)*100</f>
        <v>33.333333333333329</v>
      </c>
      <c r="D35" s="120"/>
      <c r="E35" s="121"/>
      <c r="F35" s="121"/>
      <c r="G35" s="122"/>
      <c r="H35" s="3"/>
      <c r="J35" s="29"/>
      <c r="K35" s="5"/>
    </row>
    <row r="36" spans="1:11" ht="12.6" customHeight="1" x14ac:dyDescent="0.25">
      <c r="A36" s="114" t="s">
        <v>26</v>
      </c>
      <c r="B36" s="115"/>
      <c r="C36" s="8">
        <f>C34*0.23</f>
        <v>0.81651495000000018</v>
      </c>
      <c r="D36" s="120"/>
      <c r="E36" s="121"/>
      <c r="F36" s="121"/>
      <c r="G36" s="122"/>
      <c r="H36" s="3"/>
      <c r="I36" s="7"/>
      <c r="J36" s="29"/>
      <c r="K36" s="5"/>
    </row>
    <row r="37" spans="1:11" ht="12.6" customHeight="1" x14ac:dyDescent="0.25">
      <c r="A37" s="114" t="s">
        <v>27</v>
      </c>
      <c r="B37" s="115"/>
      <c r="C37" s="8">
        <f>C34+C36</f>
        <v>4.3665799500000002</v>
      </c>
      <c r="D37" s="120"/>
      <c r="E37" s="121"/>
      <c r="F37" s="121"/>
      <c r="G37" s="122"/>
      <c r="H37" s="3"/>
      <c r="J37" s="29"/>
      <c r="K37" s="5"/>
    </row>
    <row r="38" spans="1:11" ht="12.6" customHeight="1" x14ac:dyDescent="0.25">
      <c r="A38" s="114"/>
      <c r="B38" s="126"/>
      <c r="D38" s="123"/>
      <c r="E38" s="124"/>
      <c r="F38" s="124"/>
      <c r="G38" s="125"/>
      <c r="H38" s="3"/>
      <c r="I38" s="7"/>
      <c r="J38" s="29"/>
      <c r="K38" s="5"/>
    </row>
    <row r="39" spans="1:11" ht="12.6" customHeight="1" x14ac:dyDescent="0.25">
      <c r="A39" s="130" t="s">
        <v>28</v>
      </c>
      <c r="B39" s="131"/>
      <c r="C39" s="132" t="s">
        <v>59</v>
      </c>
      <c r="D39" s="133"/>
      <c r="E39" s="133"/>
      <c r="F39" s="133"/>
      <c r="G39" s="133"/>
      <c r="H39" s="30"/>
      <c r="I39" s="31"/>
      <c r="J39" s="32"/>
      <c r="K39" s="5"/>
    </row>
    <row r="40" spans="1:11" ht="12.6" customHeight="1" x14ac:dyDescent="0.25">
      <c r="K40" s="5"/>
    </row>
    <row r="41" spans="1:11" ht="12.6" customHeight="1" x14ac:dyDescent="0.25">
      <c r="K41" s="5"/>
    </row>
    <row r="42" spans="1:11" ht="12.6" customHeight="1" x14ac:dyDescent="0.25">
      <c r="K42" s="5"/>
    </row>
    <row r="43" spans="1:11" ht="12.6" customHeight="1" x14ac:dyDescent="0.25">
      <c r="K43" s="5"/>
    </row>
    <row r="44" spans="1:11" ht="12.6" customHeight="1" x14ac:dyDescent="0.25">
      <c r="K44" s="5"/>
    </row>
    <row r="45" spans="1:11" ht="12.6" customHeight="1" x14ac:dyDescent="0.25"/>
    <row r="46" spans="1:11" ht="12.6" customHeight="1" x14ac:dyDescent="0.25"/>
    <row r="47" spans="1:11" ht="12.6" customHeight="1" x14ac:dyDescent="0.25"/>
    <row r="48" spans="1:11" ht="12.6" customHeight="1" x14ac:dyDescent="0.25"/>
    <row r="49" ht="12.6" customHeight="1" x14ac:dyDescent="0.25"/>
    <row r="50" ht="12.6" customHeight="1" x14ac:dyDescent="0.25"/>
    <row r="51" ht="12.6" customHeight="1" x14ac:dyDescent="0.25"/>
    <row r="52" ht="12.6" customHeight="1" x14ac:dyDescent="0.25"/>
    <row r="53" ht="12.6" customHeight="1" x14ac:dyDescent="0.25"/>
    <row r="54" ht="12.6" customHeight="1" x14ac:dyDescent="0.25"/>
  </sheetData>
  <mergeCells count="71">
    <mergeCell ref="C11:G11"/>
    <mergeCell ref="C12:G12"/>
    <mergeCell ref="C13:G13"/>
    <mergeCell ref="C14:G14"/>
    <mergeCell ref="A17:J17"/>
    <mergeCell ref="A39:B39"/>
    <mergeCell ref="C39:G39"/>
    <mergeCell ref="A37:B37"/>
    <mergeCell ref="A35:B35"/>
    <mergeCell ref="A36:B36"/>
    <mergeCell ref="A34:B34"/>
    <mergeCell ref="A33:B33"/>
    <mergeCell ref="A32:B32"/>
    <mergeCell ref="D32:G38"/>
    <mergeCell ref="D30:E30"/>
    <mergeCell ref="A38:B38"/>
    <mergeCell ref="A31:B31"/>
    <mergeCell ref="D31:G31"/>
    <mergeCell ref="H31:J31"/>
    <mergeCell ref="H22:J22"/>
    <mergeCell ref="C1:J1"/>
    <mergeCell ref="G2:H2"/>
    <mergeCell ref="C7:G7"/>
    <mergeCell ref="C8:G8"/>
    <mergeCell ref="C10:G10"/>
    <mergeCell ref="H3:I3"/>
    <mergeCell ref="C2:E2"/>
    <mergeCell ref="D4:J4"/>
    <mergeCell ref="C5:G5"/>
    <mergeCell ref="H23:J23"/>
    <mergeCell ref="H24:J24"/>
    <mergeCell ref="H25:J25"/>
    <mergeCell ref="H26:J26"/>
    <mergeCell ref="H27:J27"/>
    <mergeCell ref="H28:J28"/>
    <mergeCell ref="H29:J29"/>
    <mergeCell ref="H30:J30"/>
    <mergeCell ref="B26:C26"/>
    <mergeCell ref="C15:G15"/>
    <mergeCell ref="C16:G16"/>
    <mergeCell ref="B28:C28"/>
    <mergeCell ref="B27:C27"/>
    <mergeCell ref="H21:J21"/>
    <mergeCell ref="B20:C20"/>
    <mergeCell ref="H20:J20"/>
    <mergeCell ref="H18:J18"/>
    <mergeCell ref="B29:C29"/>
    <mergeCell ref="D18:E18"/>
    <mergeCell ref="D20:E20"/>
    <mergeCell ref="B18:C18"/>
    <mergeCell ref="A1:B4"/>
    <mergeCell ref="C6:G6"/>
    <mergeCell ref="B30:C30"/>
    <mergeCell ref="D27:E27"/>
    <mergeCell ref="D26:E26"/>
    <mergeCell ref="D22:E22"/>
    <mergeCell ref="D23:E23"/>
    <mergeCell ref="D25:E25"/>
    <mergeCell ref="D24:E24"/>
    <mergeCell ref="B22:C22"/>
    <mergeCell ref="B23:C23"/>
    <mergeCell ref="B24:C24"/>
    <mergeCell ref="B25:C25"/>
    <mergeCell ref="D29:E29"/>
    <mergeCell ref="D28:E28"/>
    <mergeCell ref="C9:G9"/>
    <mergeCell ref="B19:C19"/>
    <mergeCell ref="B21:C21"/>
    <mergeCell ref="D21:E21"/>
    <mergeCell ref="H19:J19"/>
    <mergeCell ref="D19:E19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abSelected="1" topLeftCell="A49" zoomScale="85" zoomScaleNormal="85" workbookViewId="0">
      <selection activeCell="E57" sqref="E57:E97"/>
    </sheetView>
  </sheetViews>
  <sheetFormatPr defaultRowHeight="15" x14ac:dyDescent="0.25"/>
  <cols>
    <col min="1" max="1" width="14.85546875" customWidth="1"/>
    <col min="2" max="2" width="11" customWidth="1"/>
    <col min="3" max="3" width="12" customWidth="1"/>
    <col min="5" max="5" width="43" customWidth="1"/>
  </cols>
  <sheetData>
    <row r="1" spans="1:10" ht="15.75" thickBot="1" x14ac:dyDescent="0.3">
      <c r="A1" s="179"/>
      <c r="B1" s="180"/>
      <c r="C1" s="185" t="s">
        <v>105</v>
      </c>
      <c r="D1" s="186"/>
      <c r="E1" s="186"/>
      <c r="F1" s="55"/>
      <c r="G1" s="137"/>
      <c r="H1" s="137"/>
      <c r="I1" s="137"/>
      <c r="J1" s="138"/>
    </row>
    <row r="2" spans="1:10" ht="15.75" thickBot="1" x14ac:dyDescent="0.3">
      <c r="A2" s="181"/>
      <c r="B2" s="182"/>
      <c r="C2" s="187" t="s">
        <v>60</v>
      </c>
      <c r="D2" s="188"/>
      <c r="E2" s="189"/>
      <c r="F2" s="56" t="s">
        <v>0</v>
      </c>
      <c r="G2" s="136"/>
      <c r="H2" s="138"/>
      <c r="I2" s="57" t="s">
        <v>2</v>
      </c>
      <c r="J2" s="58">
        <v>2</v>
      </c>
    </row>
    <row r="3" spans="1:10" ht="34.5" customHeight="1" thickBot="1" x14ac:dyDescent="0.3">
      <c r="A3" s="181"/>
      <c r="B3" s="182"/>
      <c r="C3" s="187" t="s">
        <v>3</v>
      </c>
      <c r="D3" s="189"/>
      <c r="E3" s="39" t="s">
        <v>4</v>
      </c>
      <c r="F3" s="46"/>
      <c r="G3" s="47"/>
      <c r="H3" s="161" t="s">
        <v>5</v>
      </c>
      <c r="I3" s="162"/>
      <c r="J3" s="47"/>
    </row>
    <row r="4" spans="1:10" ht="15.75" thickBot="1" x14ac:dyDescent="0.3">
      <c r="A4" s="183"/>
      <c r="B4" s="184"/>
      <c r="C4" s="40" t="s">
        <v>6</v>
      </c>
      <c r="D4" s="190"/>
      <c r="E4" s="163"/>
      <c r="F4" s="59"/>
      <c r="G4" s="163"/>
      <c r="H4" s="163"/>
      <c r="I4" s="163"/>
      <c r="J4" s="164"/>
    </row>
    <row r="5" spans="1:10" ht="22.5" customHeight="1" thickTop="1" thickBot="1" x14ac:dyDescent="0.3">
      <c r="A5" s="41" t="s">
        <v>7</v>
      </c>
      <c r="B5" s="42" t="s">
        <v>8</v>
      </c>
      <c r="C5" s="191" t="s">
        <v>9</v>
      </c>
      <c r="D5" s="192"/>
      <c r="E5" s="192"/>
      <c r="F5" s="48"/>
      <c r="G5" s="165" t="s">
        <v>95</v>
      </c>
      <c r="H5" s="165"/>
      <c r="I5" s="165"/>
      <c r="J5" s="166"/>
    </row>
    <row r="6" spans="1:10" ht="15.75" thickBot="1" x14ac:dyDescent="0.3">
      <c r="A6" s="43">
        <v>6</v>
      </c>
      <c r="B6" s="44" t="s">
        <v>61</v>
      </c>
      <c r="C6" s="177" t="s">
        <v>62</v>
      </c>
      <c r="D6" s="178"/>
      <c r="E6" s="178"/>
      <c r="F6" s="48"/>
      <c r="G6" s="47"/>
      <c r="H6" s="51">
        <v>0.21</v>
      </c>
      <c r="I6" s="60">
        <v>1.28</v>
      </c>
      <c r="J6" s="47"/>
    </row>
    <row r="7" spans="1:10" ht="15.75" thickBot="1" x14ac:dyDescent="0.3">
      <c r="A7" s="45">
        <v>0.45</v>
      </c>
      <c r="B7" s="44" t="s">
        <v>41</v>
      </c>
      <c r="C7" s="159" t="s">
        <v>63</v>
      </c>
      <c r="D7" s="160"/>
      <c r="E7" s="160"/>
      <c r="F7" s="48"/>
      <c r="G7" s="47"/>
      <c r="H7" s="51">
        <v>1.39</v>
      </c>
      <c r="I7" s="60">
        <v>0.63</v>
      </c>
      <c r="J7" s="47"/>
    </row>
    <row r="8" spans="1:10" ht="15.75" thickBot="1" x14ac:dyDescent="0.3">
      <c r="A8" s="45">
        <v>0.03</v>
      </c>
      <c r="B8" s="44" t="s">
        <v>41</v>
      </c>
      <c r="C8" s="159" t="s">
        <v>64</v>
      </c>
      <c r="D8" s="160"/>
      <c r="E8" s="160"/>
      <c r="F8" s="48"/>
      <c r="G8" s="47"/>
      <c r="H8" s="51">
        <v>3.18</v>
      </c>
      <c r="I8" s="60">
        <v>0.1</v>
      </c>
      <c r="J8" s="47"/>
    </row>
    <row r="9" spans="1:10" ht="15.75" thickBot="1" x14ac:dyDescent="0.3">
      <c r="A9" s="45">
        <v>0.3</v>
      </c>
      <c r="B9" s="44" t="s">
        <v>41</v>
      </c>
      <c r="C9" s="159" t="s">
        <v>65</v>
      </c>
      <c r="D9" s="160"/>
      <c r="E9" s="160"/>
      <c r="F9" s="48"/>
      <c r="G9" s="47"/>
      <c r="H9" s="61">
        <v>2.4900000000000002</v>
      </c>
      <c r="I9" s="60">
        <v>0.75</v>
      </c>
      <c r="J9" s="47"/>
    </row>
    <row r="10" spans="1:10" ht="15.75" thickBot="1" x14ac:dyDescent="0.3">
      <c r="A10" s="45">
        <v>0.09</v>
      </c>
      <c r="B10" s="44" t="s">
        <v>41</v>
      </c>
      <c r="C10" s="159" t="s">
        <v>66</v>
      </c>
      <c r="D10" s="160"/>
      <c r="E10" s="160"/>
      <c r="F10" s="48"/>
      <c r="G10" s="47"/>
      <c r="H10" s="51">
        <v>9.36</v>
      </c>
      <c r="I10" s="60">
        <v>0.84</v>
      </c>
      <c r="J10" s="47"/>
    </row>
    <row r="11" spans="1:10" ht="15.75" thickBot="1" x14ac:dyDescent="0.3">
      <c r="A11" s="45">
        <v>0.1</v>
      </c>
      <c r="B11" s="44" t="s">
        <v>67</v>
      </c>
      <c r="C11" s="159" t="s">
        <v>68</v>
      </c>
      <c r="D11" s="160"/>
      <c r="E11" s="160"/>
      <c r="F11" s="48"/>
      <c r="G11" s="47"/>
      <c r="H11" s="61">
        <v>19.920000000000002</v>
      </c>
      <c r="I11" s="60">
        <v>1.99</v>
      </c>
      <c r="J11" s="47"/>
    </row>
    <row r="12" spans="1:10" ht="15.75" thickBot="1" x14ac:dyDescent="0.3">
      <c r="A12" s="45">
        <v>0.01</v>
      </c>
      <c r="B12" s="44" t="s">
        <v>67</v>
      </c>
      <c r="C12" s="159" t="s">
        <v>69</v>
      </c>
      <c r="D12" s="160"/>
      <c r="E12" s="160"/>
      <c r="F12" s="48"/>
      <c r="G12" s="47"/>
      <c r="H12" s="47"/>
      <c r="I12" s="60">
        <v>0</v>
      </c>
      <c r="J12" s="47"/>
    </row>
    <row r="13" spans="1:10" ht="15.75" thickBot="1" x14ac:dyDescent="0.3">
      <c r="A13" s="46"/>
      <c r="B13" s="47"/>
      <c r="C13" s="136"/>
      <c r="D13" s="137"/>
      <c r="E13" s="137"/>
      <c r="F13" s="48"/>
      <c r="G13" s="47"/>
      <c r="H13" s="47"/>
      <c r="I13" s="60">
        <v>0</v>
      </c>
      <c r="J13" s="47"/>
    </row>
    <row r="14" spans="1:10" ht="15.75" thickBot="1" x14ac:dyDescent="0.3">
      <c r="A14" s="46"/>
      <c r="B14" s="47"/>
      <c r="C14" s="136"/>
      <c r="D14" s="137"/>
      <c r="E14" s="137"/>
      <c r="F14" s="48"/>
      <c r="G14" s="47"/>
      <c r="H14" s="47"/>
      <c r="I14" s="60">
        <v>0</v>
      </c>
      <c r="J14" s="47"/>
    </row>
    <row r="15" spans="1:10" ht="15.75" thickBot="1" x14ac:dyDescent="0.3">
      <c r="A15" s="46"/>
      <c r="B15" s="47"/>
      <c r="C15" s="136"/>
      <c r="D15" s="137"/>
      <c r="E15" s="137"/>
      <c r="F15" s="48"/>
      <c r="G15" s="47"/>
      <c r="H15" s="47"/>
      <c r="I15" s="60">
        <v>0</v>
      </c>
      <c r="J15" s="47"/>
    </row>
    <row r="16" spans="1:10" ht="15.75" thickBot="1" x14ac:dyDescent="0.3">
      <c r="A16" s="46"/>
      <c r="B16" s="47"/>
      <c r="C16" s="136"/>
      <c r="D16" s="137"/>
      <c r="E16" s="137"/>
      <c r="F16" s="48"/>
      <c r="G16" s="47"/>
      <c r="H16" s="47"/>
      <c r="I16" s="60">
        <v>0</v>
      </c>
      <c r="J16" s="47"/>
    </row>
    <row r="17" spans="1:10" ht="15.75" thickBot="1" x14ac:dyDescent="0.3">
      <c r="A17" s="175" t="s">
        <v>13</v>
      </c>
      <c r="B17" s="176"/>
      <c r="C17" s="176"/>
      <c r="D17" s="176"/>
      <c r="E17" s="176"/>
      <c r="F17" s="59"/>
      <c r="G17" s="163"/>
      <c r="H17" s="163"/>
      <c r="I17" s="163"/>
      <c r="J17" s="164"/>
    </row>
    <row r="18" spans="1:10" ht="16.5" thickTop="1" thickBot="1" x14ac:dyDescent="0.3">
      <c r="A18" s="49" t="s">
        <v>14</v>
      </c>
      <c r="B18" s="151" t="s">
        <v>15</v>
      </c>
      <c r="C18" s="153"/>
      <c r="D18" s="151" t="s">
        <v>9</v>
      </c>
      <c r="E18" s="153"/>
      <c r="F18" s="49" t="s">
        <v>16</v>
      </c>
      <c r="G18" s="62" t="s">
        <v>17</v>
      </c>
      <c r="H18" s="151" t="s">
        <v>18</v>
      </c>
      <c r="I18" s="152"/>
      <c r="J18" s="153"/>
    </row>
    <row r="19" spans="1:10" ht="15.75" thickBot="1" x14ac:dyDescent="0.3">
      <c r="A19" s="50">
        <v>1</v>
      </c>
      <c r="B19" s="173" t="s">
        <v>70</v>
      </c>
      <c r="C19" s="174"/>
      <c r="D19" s="148" t="s">
        <v>71</v>
      </c>
      <c r="E19" s="149"/>
      <c r="F19" s="63" t="s">
        <v>96</v>
      </c>
      <c r="G19" s="64" t="s">
        <v>97</v>
      </c>
      <c r="H19" s="136"/>
      <c r="I19" s="137"/>
      <c r="J19" s="138"/>
    </row>
    <row r="20" spans="1:10" ht="15.75" thickBot="1" x14ac:dyDescent="0.3">
      <c r="A20" s="50">
        <v>2</v>
      </c>
      <c r="B20" s="173" t="s">
        <v>72</v>
      </c>
      <c r="C20" s="174"/>
      <c r="D20" s="148" t="s">
        <v>62</v>
      </c>
      <c r="E20" s="150"/>
      <c r="F20" s="46"/>
      <c r="G20" s="47"/>
      <c r="H20" s="136"/>
      <c r="I20" s="137"/>
      <c r="J20" s="138"/>
    </row>
    <row r="21" spans="1:10" ht="15.75" thickBot="1" x14ac:dyDescent="0.3">
      <c r="A21" s="50">
        <v>3</v>
      </c>
      <c r="B21" s="173" t="s">
        <v>73</v>
      </c>
      <c r="C21" s="174"/>
      <c r="D21" s="148" t="s">
        <v>74</v>
      </c>
      <c r="E21" s="150"/>
      <c r="F21" s="46"/>
      <c r="G21" s="47"/>
      <c r="H21" s="136"/>
      <c r="I21" s="137"/>
      <c r="J21" s="138"/>
    </row>
    <row r="22" spans="1:10" ht="15.75" thickBot="1" x14ac:dyDescent="0.3">
      <c r="A22" s="50">
        <v>4</v>
      </c>
      <c r="B22" s="173" t="s">
        <v>73</v>
      </c>
      <c r="C22" s="174"/>
      <c r="D22" s="148" t="s">
        <v>75</v>
      </c>
      <c r="E22" s="150"/>
      <c r="F22" s="46"/>
      <c r="G22" s="47"/>
      <c r="H22" s="136"/>
      <c r="I22" s="137"/>
      <c r="J22" s="138"/>
    </row>
    <row r="23" spans="1:10" ht="15.75" thickBot="1" x14ac:dyDescent="0.3">
      <c r="A23" s="50">
        <v>5</v>
      </c>
      <c r="B23" s="173" t="s">
        <v>76</v>
      </c>
      <c r="C23" s="174"/>
      <c r="D23" s="148" t="s">
        <v>66</v>
      </c>
      <c r="E23" s="149"/>
      <c r="F23" s="46"/>
      <c r="G23" s="47"/>
      <c r="H23" s="154" t="s">
        <v>98</v>
      </c>
      <c r="I23" s="155"/>
      <c r="J23" s="156"/>
    </row>
    <row r="24" spans="1:10" ht="22.5" customHeight="1" thickBot="1" x14ac:dyDescent="0.3">
      <c r="A24" s="50">
        <v>6</v>
      </c>
      <c r="B24" s="173" t="s">
        <v>73</v>
      </c>
      <c r="C24" s="174"/>
      <c r="D24" s="148" t="s">
        <v>77</v>
      </c>
      <c r="E24" s="150"/>
      <c r="F24" s="46"/>
      <c r="G24" s="47"/>
      <c r="H24" s="136"/>
      <c r="I24" s="137"/>
      <c r="J24" s="138"/>
    </row>
    <row r="25" spans="1:10" ht="15.75" thickBot="1" x14ac:dyDescent="0.3">
      <c r="A25" s="50">
        <v>7</v>
      </c>
      <c r="B25" s="173" t="s">
        <v>78</v>
      </c>
      <c r="C25" s="174"/>
      <c r="D25" s="148" t="s">
        <v>79</v>
      </c>
      <c r="E25" s="150"/>
      <c r="F25" s="46"/>
      <c r="G25" s="47"/>
      <c r="H25" s="136"/>
      <c r="I25" s="137"/>
      <c r="J25" s="138"/>
    </row>
    <row r="26" spans="1:10" ht="22.5" customHeight="1" thickBot="1" x14ac:dyDescent="0.3">
      <c r="A26" s="50">
        <v>8</v>
      </c>
      <c r="B26" s="173" t="s">
        <v>80</v>
      </c>
      <c r="C26" s="174"/>
      <c r="D26" s="148" t="s">
        <v>81</v>
      </c>
      <c r="E26" s="150"/>
      <c r="F26" s="46"/>
      <c r="G26" s="47"/>
      <c r="H26" s="148" t="s">
        <v>99</v>
      </c>
      <c r="I26" s="149"/>
      <c r="J26" s="150"/>
    </row>
    <row r="27" spans="1:10" ht="22.5" customHeight="1" thickBot="1" x14ac:dyDescent="0.3">
      <c r="A27" s="50">
        <v>9</v>
      </c>
      <c r="B27" s="173" t="s">
        <v>82</v>
      </c>
      <c r="C27" s="174"/>
      <c r="D27" s="148" t="s">
        <v>83</v>
      </c>
      <c r="E27" s="150"/>
      <c r="F27" s="46"/>
      <c r="G27" s="47"/>
      <c r="H27" s="136"/>
      <c r="I27" s="137"/>
      <c r="J27" s="138"/>
    </row>
    <row r="28" spans="1:10" ht="15.75" thickBot="1" x14ac:dyDescent="0.3">
      <c r="A28" s="50">
        <v>10</v>
      </c>
      <c r="B28" s="173" t="s">
        <v>84</v>
      </c>
      <c r="C28" s="174"/>
      <c r="D28" s="148" t="s">
        <v>85</v>
      </c>
      <c r="E28" s="150"/>
      <c r="F28" s="46"/>
      <c r="G28" s="47"/>
      <c r="H28" s="148" t="s">
        <v>100</v>
      </c>
      <c r="I28" s="149"/>
      <c r="J28" s="150"/>
    </row>
    <row r="29" spans="1:10" ht="15.75" thickBot="1" x14ac:dyDescent="0.3">
      <c r="A29" s="50">
        <v>11</v>
      </c>
      <c r="B29" s="173" t="s">
        <v>86</v>
      </c>
      <c r="C29" s="174"/>
      <c r="D29" s="148" t="s">
        <v>87</v>
      </c>
      <c r="E29" s="150"/>
      <c r="F29" s="46"/>
      <c r="G29" s="47"/>
      <c r="H29" s="136"/>
      <c r="I29" s="137"/>
      <c r="J29" s="138"/>
    </row>
    <row r="30" spans="1:10" ht="23.25" thickBot="1" x14ac:dyDescent="0.3">
      <c r="A30" s="50">
        <v>12</v>
      </c>
      <c r="B30" s="173" t="s">
        <v>88</v>
      </c>
      <c r="C30" s="174"/>
      <c r="D30" s="148" t="s">
        <v>71</v>
      </c>
      <c r="E30" s="150"/>
      <c r="F30" s="63" t="s">
        <v>101</v>
      </c>
      <c r="G30" s="64" t="s">
        <v>97</v>
      </c>
      <c r="H30" s="136"/>
      <c r="I30" s="137"/>
      <c r="J30" s="138"/>
    </row>
    <row r="31" spans="1:10" ht="22.5" customHeight="1" thickBot="1" x14ac:dyDescent="0.3">
      <c r="A31" s="50">
        <v>13</v>
      </c>
      <c r="B31" s="173" t="s">
        <v>89</v>
      </c>
      <c r="C31" s="174"/>
      <c r="D31" s="148" t="s">
        <v>90</v>
      </c>
      <c r="E31" s="150"/>
      <c r="F31" s="46"/>
      <c r="G31" s="47"/>
      <c r="H31" s="136"/>
      <c r="I31" s="137"/>
      <c r="J31" s="138"/>
    </row>
    <row r="32" spans="1:10" ht="33.75" customHeight="1" thickBot="1" x14ac:dyDescent="0.3">
      <c r="A32" s="50">
        <v>14</v>
      </c>
      <c r="B32" s="173" t="s">
        <v>91</v>
      </c>
      <c r="C32" s="174"/>
      <c r="D32" s="148" t="s">
        <v>92</v>
      </c>
      <c r="E32" s="150"/>
      <c r="F32" s="46"/>
      <c r="G32" s="47"/>
      <c r="H32" s="136"/>
      <c r="I32" s="137"/>
      <c r="J32" s="138"/>
    </row>
    <row r="33" spans="1:10" ht="15.75" thickBot="1" x14ac:dyDescent="0.3">
      <c r="A33" s="50">
        <v>15</v>
      </c>
      <c r="B33" s="173" t="s">
        <v>88</v>
      </c>
      <c r="C33" s="174"/>
      <c r="D33" s="148" t="s">
        <v>93</v>
      </c>
      <c r="E33" s="150"/>
      <c r="F33" s="50" t="s">
        <v>102</v>
      </c>
      <c r="G33" s="64" t="s">
        <v>103</v>
      </c>
      <c r="H33" s="148" t="s">
        <v>104</v>
      </c>
      <c r="I33" s="149"/>
      <c r="J33" s="150"/>
    </row>
    <row r="34" spans="1:10" ht="15.75" thickBot="1" x14ac:dyDescent="0.3">
      <c r="A34" s="50">
        <v>16</v>
      </c>
      <c r="B34" s="136"/>
      <c r="C34" s="138"/>
      <c r="D34" s="136"/>
      <c r="E34" s="138"/>
      <c r="F34" s="46"/>
      <c r="G34" s="47"/>
      <c r="H34" s="136"/>
      <c r="I34" s="137"/>
      <c r="J34" s="138"/>
    </row>
    <row r="35" spans="1:10" ht="15.75" thickBot="1" x14ac:dyDescent="0.3">
      <c r="A35" s="50">
        <v>17</v>
      </c>
      <c r="B35" s="136"/>
      <c r="C35" s="138"/>
      <c r="D35" s="136"/>
      <c r="E35" s="138"/>
      <c r="F35" s="46"/>
      <c r="G35" s="47"/>
      <c r="H35" s="136"/>
      <c r="I35" s="137"/>
      <c r="J35" s="138"/>
    </row>
    <row r="36" spans="1:10" ht="15.75" thickBot="1" x14ac:dyDescent="0.3">
      <c r="A36" s="50">
        <v>18</v>
      </c>
      <c r="B36" s="136"/>
      <c r="C36" s="138"/>
      <c r="D36" s="136"/>
      <c r="E36" s="138"/>
      <c r="F36" s="46"/>
      <c r="G36" s="47"/>
      <c r="H36" s="136"/>
      <c r="I36" s="137"/>
      <c r="J36" s="138"/>
    </row>
    <row r="37" spans="1:10" ht="15.75" thickBot="1" x14ac:dyDescent="0.3">
      <c r="A37" s="50">
        <v>19</v>
      </c>
      <c r="B37" s="136"/>
      <c r="C37" s="138"/>
      <c r="D37" s="136"/>
      <c r="E37" s="138"/>
      <c r="F37" s="46"/>
      <c r="G37" s="47"/>
      <c r="H37" s="136"/>
      <c r="I37" s="137"/>
      <c r="J37" s="138"/>
    </row>
    <row r="38" spans="1:10" ht="15.75" thickBot="1" x14ac:dyDescent="0.3">
      <c r="A38" s="50">
        <v>20</v>
      </c>
      <c r="B38" s="136"/>
      <c r="C38" s="138"/>
      <c r="D38" s="136"/>
      <c r="E38" s="138"/>
      <c r="F38" s="46"/>
      <c r="G38" s="47"/>
      <c r="H38" s="136"/>
      <c r="I38" s="137"/>
      <c r="J38" s="138"/>
    </row>
    <row r="39" spans="1:10" ht="15.75" thickBot="1" x14ac:dyDescent="0.3">
      <c r="A39" s="50">
        <v>21</v>
      </c>
      <c r="B39" s="136"/>
      <c r="C39" s="138"/>
      <c r="D39" s="136"/>
      <c r="E39" s="138"/>
      <c r="F39" s="46"/>
      <c r="G39" s="47"/>
      <c r="H39" s="136"/>
      <c r="I39" s="137"/>
      <c r="J39" s="138"/>
    </row>
    <row r="40" spans="1:10" ht="15.75" thickBot="1" x14ac:dyDescent="0.3">
      <c r="A40" s="157" t="s">
        <v>19</v>
      </c>
      <c r="B40" s="158"/>
      <c r="C40" s="51">
        <v>5.58</v>
      </c>
      <c r="D40" s="167" t="s">
        <v>20</v>
      </c>
      <c r="E40" s="168"/>
      <c r="F40" s="48"/>
      <c r="G40" s="47"/>
      <c r="H40" s="139" t="s">
        <v>21</v>
      </c>
      <c r="I40" s="140"/>
      <c r="J40" s="141"/>
    </row>
    <row r="41" spans="1:10" ht="15.75" thickBot="1" x14ac:dyDescent="0.3">
      <c r="A41" s="157" t="s">
        <v>22</v>
      </c>
      <c r="B41" s="158"/>
      <c r="C41" s="52">
        <v>2.79</v>
      </c>
      <c r="D41" s="142"/>
      <c r="E41" s="143"/>
      <c r="F41" s="137"/>
      <c r="G41" s="138"/>
      <c r="H41" s="142"/>
      <c r="I41" s="143"/>
      <c r="J41" s="144"/>
    </row>
    <row r="42" spans="1:10" ht="15.75" thickBot="1" x14ac:dyDescent="0.3">
      <c r="A42" s="171" t="s">
        <v>23</v>
      </c>
      <c r="B42" s="172"/>
      <c r="C42" s="53">
        <v>3</v>
      </c>
      <c r="D42" s="169"/>
      <c r="E42" s="170"/>
      <c r="F42" s="137"/>
      <c r="G42" s="138"/>
      <c r="H42" s="145"/>
      <c r="I42" s="146"/>
      <c r="J42" s="147"/>
    </row>
    <row r="43" spans="1:10" ht="15.75" thickBot="1" x14ac:dyDescent="0.3">
      <c r="A43" s="157" t="s">
        <v>24</v>
      </c>
      <c r="B43" s="158"/>
      <c r="C43" s="54">
        <v>8.3699999999999992</v>
      </c>
      <c r="D43" s="169"/>
      <c r="E43" s="170"/>
    </row>
    <row r="44" spans="1:10" ht="15.75" thickBot="1" x14ac:dyDescent="0.3">
      <c r="A44" s="171" t="s">
        <v>25</v>
      </c>
      <c r="B44" s="172"/>
      <c r="C44" s="53">
        <v>33.33</v>
      </c>
      <c r="D44" s="169"/>
      <c r="E44" s="170"/>
    </row>
    <row r="45" spans="1:10" ht="15.75" thickBot="1" x14ac:dyDescent="0.3">
      <c r="A45" s="157" t="s">
        <v>26</v>
      </c>
      <c r="B45" s="158"/>
      <c r="C45" s="52">
        <v>1.92</v>
      </c>
      <c r="D45" s="169"/>
      <c r="E45" s="170"/>
    </row>
    <row r="46" spans="1:10" ht="15.75" thickBot="1" x14ac:dyDescent="0.3">
      <c r="A46" s="157" t="s">
        <v>27</v>
      </c>
      <c r="B46" s="158"/>
      <c r="C46" s="52">
        <v>10.29</v>
      </c>
      <c r="D46" s="169"/>
      <c r="E46" s="170"/>
    </row>
    <row r="47" spans="1:10" ht="15.75" thickBot="1" x14ac:dyDescent="0.3">
      <c r="A47" s="136"/>
      <c r="B47" s="138"/>
      <c r="C47" s="47"/>
      <c r="D47" s="145"/>
      <c r="E47" s="146"/>
    </row>
    <row r="48" spans="1:10" ht="15.75" thickBot="1" x14ac:dyDescent="0.3">
      <c r="A48" s="157" t="s">
        <v>28</v>
      </c>
      <c r="B48" s="158"/>
      <c r="C48" s="159" t="s">
        <v>94</v>
      </c>
      <c r="D48" s="160"/>
      <c r="E48" s="160"/>
    </row>
    <row r="57" spans="5:5" ht="21.75" x14ac:dyDescent="0.25">
      <c r="E57" s="193"/>
    </row>
    <row r="58" spans="5:5" x14ac:dyDescent="0.25">
      <c r="E58" s="194"/>
    </row>
    <row r="59" spans="5:5" x14ac:dyDescent="0.25">
      <c r="E59" s="195"/>
    </row>
    <row r="60" spans="5:5" ht="15.75" thickBot="1" x14ac:dyDescent="0.3">
      <c r="E60" s="196"/>
    </row>
    <row r="61" spans="5:5" ht="15.75" thickBot="1" x14ac:dyDescent="0.3">
      <c r="E61" s="196"/>
    </row>
    <row r="62" spans="5:5" x14ac:dyDescent="0.25">
      <c r="E62" s="197"/>
    </row>
    <row r="63" spans="5:5" x14ac:dyDescent="0.25">
      <c r="E63" s="198"/>
    </row>
    <row r="64" spans="5:5" x14ac:dyDescent="0.25">
      <c r="E64" s="199"/>
    </row>
    <row r="65" spans="5:5" x14ac:dyDescent="0.25">
      <c r="E65" s="200"/>
    </row>
    <row r="66" spans="5:5" x14ac:dyDescent="0.25">
      <c r="E66" s="197"/>
    </row>
    <row r="67" spans="5:5" x14ac:dyDescent="0.25">
      <c r="E67" s="198"/>
    </row>
    <row r="68" spans="5:5" x14ac:dyDescent="0.25">
      <c r="E68" s="199"/>
    </row>
    <row r="69" spans="5:5" x14ac:dyDescent="0.25">
      <c r="E69" s="201"/>
    </row>
    <row r="70" spans="5:5" x14ac:dyDescent="0.25">
      <c r="E70" s="198"/>
    </row>
    <row r="71" spans="5:5" x14ac:dyDescent="0.25">
      <c r="E71" s="199"/>
    </row>
    <row r="72" spans="5:5" x14ac:dyDescent="0.25">
      <c r="E72" s="202"/>
    </row>
    <row r="73" spans="5:5" x14ac:dyDescent="0.25">
      <c r="E73" s="200"/>
    </row>
    <row r="74" spans="5:5" x14ac:dyDescent="0.25">
      <c r="E74" s="202"/>
    </row>
    <row r="75" spans="5:5" x14ac:dyDescent="0.25">
      <c r="E75" s="200"/>
    </row>
    <row r="76" spans="5:5" x14ac:dyDescent="0.25">
      <c r="E76" s="202"/>
    </row>
    <row r="77" spans="5:5" x14ac:dyDescent="0.25">
      <c r="E77" s="200"/>
    </row>
    <row r="78" spans="5:5" x14ac:dyDescent="0.25">
      <c r="E78" s="197"/>
    </row>
    <row r="79" spans="5:5" x14ac:dyDescent="0.25">
      <c r="E79" s="198"/>
    </row>
    <row r="80" spans="5:5" x14ac:dyDescent="0.25">
      <c r="E80" s="199"/>
    </row>
    <row r="81" spans="5:5" x14ac:dyDescent="0.25">
      <c r="E81" s="201"/>
    </row>
    <row r="82" spans="5:5" x14ac:dyDescent="0.25">
      <c r="E82" s="198"/>
    </row>
    <row r="83" spans="5:5" x14ac:dyDescent="0.25">
      <c r="E83" s="199"/>
    </row>
    <row r="84" spans="5:5" x14ac:dyDescent="0.25">
      <c r="E84" s="203"/>
    </row>
    <row r="85" spans="5:5" x14ac:dyDescent="0.25">
      <c r="E85" s="200"/>
    </row>
    <row r="86" spans="5:5" x14ac:dyDescent="0.25">
      <c r="E86" s="197"/>
    </row>
    <row r="87" spans="5:5" x14ac:dyDescent="0.25">
      <c r="E87" s="198"/>
    </row>
    <row r="88" spans="5:5" x14ac:dyDescent="0.25">
      <c r="E88" s="199"/>
    </row>
    <row r="89" spans="5:5" x14ac:dyDescent="0.25">
      <c r="E89" s="197"/>
    </row>
    <row r="90" spans="5:5" x14ac:dyDescent="0.25">
      <c r="E90" s="198"/>
    </row>
    <row r="91" spans="5:5" x14ac:dyDescent="0.25">
      <c r="E91" s="199"/>
    </row>
    <row r="92" spans="5:5" x14ac:dyDescent="0.25">
      <c r="E92" s="203"/>
    </row>
    <row r="93" spans="5:5" x14ac:dyDescent="0.25">
      <c r="E93" s="200"/>
    </row>
    <row r="94" spans="5:5" x14ac:dyDescent="0.25">
      <c r="E94" s="203"/>
    </row>
    <row r="95" spans="5:5" x14ac:dyDescent="0.25">
      <c r="E95" s="200"/>
    </row>
    <row r="96" spans="5:5" x14ac:dyDescent="0.25">
      <c r="E96" s="204"/>
    </row>
    <row r="97" spans="5:5" x14ac:dyDescent="0.25">
      <c r="E97" s="205"/>
    </row>
  </sheetData>
  <mergeCells count="106">
    <mergeCell ref="A1:B4"/>
    <mergeCell ref="C1:E1"/>
    <mergeCell ref="C2:E2"/>
    <mergeCell ref="C3:D3"/>
    <mergeCell ref="D4:E4"/>
    <mergeCell ref="C5:E5"/>
    <mergeCell ref="C12:E12"/>
    <mergeCell ref="C13:E13"/>
    <mergeCell ref="C14:E14"/>
    <mergeCell ref="C15:E15"/>
    <mergeCell ref="C16:E16"/>
    <mergeCell ref="A17:E17"/>
    <mergeCell ref="C6:E6"/>
    <mergeCell ref="C7:E7"/>
    <mergeCell ref="C8:E8"/>
    <mergeCell ref="C9:E9"/>
    <mergeCell ref="C10:E10"/>
    <mergeCell ref="C11:E11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38:C38"/>
    <mergeCell ref="D38:E38"/>
    <mergeCell ref="B33:C33"/>
    <mergeCell ref="D33:E33"/>
    <mergeCell ref="B34:C34"/>
    <mergeCell ref="D34:E34"/>
    <mergeCell ref="B35:C35"/>
    <mergeCell ref="D35:E35"/>
    <mergeCell ref="B30:C30"/>
    <mergeCell ref="D30:E30"/>
    <mergeCell ref="B31:C31"/>
    <mergeCell ref="D31:E31"/>
    <mergeCell ref="B32:C32"/>
    <mergeCell ref="D32:E32"/>
    <mergeCell ref="A46:B46"/>
    <mergeCell ref="A47:B47"/>
    <mergeCell ref="A48:B48"/>
    <mergeCell ref="C48:E48"/>
    <mergeCell ref="G1:J1"/>
    <mergeCell ref="G2:H2"/>
    <mergeCell ref="H3:I3"/>
    <mergeCell ref="G4:J4"/>
    <mergeCell ref="G5:J5"/>
    <mergeCell ref="G17:J17"/>
    <mergeCell ref="B39:C39"/>
    <mergeCell ref="D39:E39"/>
    <mergeCell ref="A40:B40"/>
    <mergeCell ref="D40:E40"/>
    <mergeCell ref="A41:B41"/>
    <mergeCell ref="D41:E47"/>
    <mergeCell ref="A42:B42"/>
    <mergeCell ref="A43:B43"/>
    <mergeCell ref="A44:B44"/>
    <mergeCell ref="A45:B45"/>
    <mergeCell ref="B36:C36"/>
    <mergeCell ref="D36:E36"/>
    <mergeCell ref="B37:C37"/>
    <mergeCell ref="D37:E37"/>
    <mergeCell ref="H24:J24"/>
    <mergeCell ref="H25:J25"/>
    <mergeCell ref="H26:J26"/>
    <mergeCell ref="H27:J27"/>
    <mergeCell ref="H28:J28"/>
    <mergeCell ref="H29:J29"/>
    <mergeCell ref="H18:J18"/>
    <mergeCell ref="H19:J19"/>
    <mergeCell ref="H20:J20"/>
    <mergeCell ref="H21:J21"/>
    <mergeCell ref="H22:J22"/>
    <mergeCell ref="H23:J23"/>
    <mergeCell ref="H36:J36"/>
    <mergeCell ref="H37:J37"/>
    <mergeCell ref="H38:J38"/>
    <mergeCell ref="H39:J39"/>
    <mergeCell ref="H40:J40"/>
    <mergeCell ref="F41:G41"/>
    <mergeCell ref="H41:J42"/>
    <mergeCell ref="F42:G42"/>
    <mergeCell ref="H30:J30"/>
    <mergeCell ref="H31:J31"/>
    <mergeCell ref="H32:J32"/>
    <mergeCell ref="H33:J33"/>
    <mergeCell ref="H34:J34"/>
    <mergeCell ref="H35:J35"/>
  </mergeCells>
  <pageMargins left="0.7" right="0.7" top="0.75" bottom="0.75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F10520A362740B6B96FDC44BBD38C" ma:contentTypeVersion="2" ma:contentTypeDescription="Criar um novo documento." ma:contentTypeScope="" ma:versionID="2f1afffc6e1fcc4ba6a494b9d4705bcd">
  <xsd:schema xmlns:xsd="http://www.w3.org/2001/XMLSchema" xmlns:xs="http://www.w3.org/2001/XMLSchema" xmlns:p="http://schemas.microsoft.com/office/2006/metadata/properties" xmlns:ns2="2989149a-7759-4146-a86f-beacf1e4af4a" targetNamespace="http://schemas.microsoft.com/office/2006/metadata/properties" ma:root="true" ma:fieldsID="6b222bd726032d38be98cc731e4b317f" ns2:_="">
    <xsd:import namespace="2989149a-7759-4146-a86f-beacf1e4af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9149a-7759-4146-a86f-beacf1e4af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0189F1-04F3-45A4-BAB3-31E9E1716E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81C1AE-1143-45F5-A513-89D00DF8E6A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503E044-7C54-43E2-B38E-77CC24E5E7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89149a-7759-4146-a86f-beacf1e4af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Sheet1</vt:lpstr>
      <vt:lpstr>Folha1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Dina_Dias</dc:creator>
  <cp:keywords/>
  <dc:description/>
  <cp:lastModifiedBy>Maria João Lagoa</cp:lastModifiedBy>
  <cp:revision/>
  <dcterms:created xsi:type="dcterms:W3CDTF">2019-02-13T21:17:45Z</dcterms:created>
  <dcterms:modified xsi:type="dcterms:W3CDTF">2023-02-15T22:47:06Z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0x010100EC5F10520A362740B6B96FDC44BBD38C</vt:lpwstr>
  </property>
</Properties>
</file>